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fiorani\Desktop\"/>
    </mc:Choice>
  </mc:AlternateContent>
  <bookViews>
    <workbookView xWindow="-120" yWindow="-120" windowWidth="30960" windowHeight="16920"/>
  </bookViews>
  <sheets>
    <sheet name="RIEPILOGO D.P." sheetId="29" r:id="rId1"/>
    <sheet name="P002_FSE" sheetId="28" r:id="rId2"/>
    <sheet name="PON IOG" sheetId="27" r:id="rId3"/>
    <sheet name="DIV.4^" sheetId="26" r:id="rId4"/>
    <sheet name="D.P.2022" sheetId="23" r:id="rId5"/>
  </sheets>
  <definedNames>
    <definedName name="Avanzate">#REF!</definedName>
    <definedName name="DataDiFine">#REF!</definedName>
    <definedName name="DataDiInizio">#REF!</definedName>
    <definedName name="IndennitàTrasferta">#REF!</definedName>
    <definedName name="TuttiIDati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9" l="1"/>
  <c r="D7" i="29"/>
  <c r="C7" i="29"/>
  <c r="F6" i="29"/>
  <c r="F5" i="29"/>
  <c r="F4" i="29"/>
  <c r="F7" i="29" s="1"/>
  <c r="I7" i="26"/>
  <c r="I28" i="27"/>
  <c r="K25" i="28"/>
  <c r="J25" i="28"/>
  <c r="I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5" i="28"/>
  <c r="L4" i="28"/>
  <c r="L25" i="28" s="1"/>
  <c r="J52" i="23"/>
  <c r="K52" i="23"/>
  <c r="L52" i="23"/>
  <c r="I52" i="23"/>
  <c r="L51" i="23" l="1"/>
  <c r="L50" i="23"/>
  <c r="L49" i="23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</calcChain>
</file>

<file path=xl/sharedStrings.xml><?xml version="1.0" encoding="utf-8"?>
<sst xmlns="http://schemas.openxmlformats.org/spreadsheetml/2006/main" count="457" uniqueCount="101">
  <si>
    <t>TOTALE</t>
  </si>
  <si>
    <t>IMPORTO</t>
  </si>
  <si>
    <t>IVA</t>
  </si>
  <si>
    <t>D.D. E DATA DECRETO</t>
  </si>
  <si>
    <t>N. D.P.</t>
  </si>
  <si>
    <t>Beneficiario</t>
  </si>
  <si>
    <t>Oggetto</t>
  </si>
  <si>
    <t>Fattura</t>
  </si>
  <si>
    <t>Data Fattura</t>
  </si>
  <si>
    <t>Fondo</t>
  </si>
  <si>
    <t>P002_FSE</t>
  </si>
  <si>
    <t>INPS</t>
  </si>
  <si>
    <t>IRPEF</t>
  </si>
  <si>
    <t>CONSEDIN S.P.A.</t>
  </si>
  <si>
    <t>IBM ITALIA S.P.A.</t>
  </si>
  <si>
    <t>ENTE NAZIONALE PER IL MICROCREDITO</t>
  </si>
  <si>
    <t>ALMAVIVA SPA</t>
  </si>
  <si>
    <t>REGIONE CAMPANIA</t>
  </si>
  <si>
    <t>CONSORZIO PUBLICA UTILITAS</t>
  </si>
  <si>
    <t>REPLY PUBLIC SECTOR CONSORZIO</t>
  </si>
  <si>
    <t>REGIONE VENETO</t>
  </si>
  <si>
    <t>REGIONE CALABRIA</t>
  </si>
  <si>
    <t>ECOTER SRL</t>
  </si>
  <si>
    <t>SISTEMI INFORMATIVI S.R.L.</t>
  </si>
  <si>
    <t>P001_YEI</t>
  </si>
  <si>
    <t>P001_FSE</t>
  </si>
  <si>
    <t>INDRA ITALIA S.P.A.</t>
  </si>
  <si>
    <t>ALMAVIVA</t>
  </si>
  <si>
    <t>FONDAZIONE G. DI VITTORIO</t>
  </si>
  <si>
    <t>KAPUSONS</t>
  </si>
  <si>
    <t>2021ANPALPIAAC_2021</t>
  </si>
  <si>
    <t>OCSE</t>
  </si>
  <si>
    <t>INTELLERA CONSULTING S.R.L.</t>
  </si>
  <si>
    <t>TRASFERIMENTO RISORSE PON IOG CIRCUITO 1</t>
  </si>
  <si>
    <t>RAI RADIOTELEVISIONE ITALIANA</t>
  </si>
  <si>
    <t>FEG EGF/2021/002 IT/AIR ITALY</t>
  </si>
  <si>
    <t>ASPAL</t>
  </si>
  <si>
    <t>ANTICIPO 50% INTERVENTO FEG EGF/2021/002 IT/AIR ITALY</t>
  </si>
  <si>
    <t>FEG EGF/2021/003 IT/PORTO CANALE</t>
  </si>
  <si>
    <t>ANTICIPO 50% INTERVENTO FEG EGF/2021/003 IT/PORTO CANALE</t>
  </si>
  <si>
    <t>SISTAF SALDO EROGAZIONE RITENUTE-CIG736066119D</t>
  </si>
  <si>
    <t>SOC.UMANITARIA</t>
  </si>
  <si>
    <t>ANPAL-CLP-00185-TAKE ME HOME-CUPE53H18000160006</t>
  </si>
  <si>
    <t>DDR 129-131-132-134</t>
  </si>
  <si>
    <t>ACCORDO RAI "IL POSTO GIUSTO" 8^ EDIZIONE-CUP E51B22001090006-CIG 9071960239</t>
  </si>
  <si>
    <t>MEN AT WORK SOC.COOPERATIVA SOCIALE ONLUS</t>
  </si>
  <si>
    <t>SERVIZI CATERING PER LA RIUNIONE DEL TAVOLO PERMANENTE PARTI SOCIALI EURES-CIG Z8C369D15D</t>
  </si>
  <si>
    <t>43/PA</t>
  </si>
  <si>
    <t>PORTALE E SERVIZI WEB PER IL SISTEMA INFORMATIVO ANPAL LOTTO 4 CIG 740893703B CUP E51I18001760007</t>
  </si>
  <si>
    <t>FATTURA 42-41/110001/2022 DEL 15/6/2022</t>
  </si>
  <si>
    <t>42-41/110001/2022</t>
  </si>
  <si>
    <t>PORT.E SERV. PER SIST.INF. LT 4 -FATTURAZIONE TRATTENUTE - CIG 740893703B</t>
  </si>
  <si>
    <t>SIGMA LOTTO 4-SAL GEN. 2022-CUP E51D20001170006</t>
  </si>
  <si>
    <t>CONVENZIONE CONSIP LOTTO 9 SAL 2 PERIODO 1/3/2021-30/4/2021-CIG 8569778486-CUP E51B21000810007-PAGATA AD INTELLERA C.</t>
  </si>
  <si>
    <t>116/2022/IMM</t>
  </si>
  <si>
    <t>PERCORSI NAZIONALI DI ACCOMPAGAMENTO ALL'AUTOIMPIEGO ED AUTOIMPRENDITORIALITA' YES I START UP-FORMAZIONE PER L'AVVIO D'IMPRESA-YISU 2.0-CUP E51G21000000006</t>
  </si>
  <si>
    <t>CONSUL SERVICE SOC. COOP.-IMPRESA SOCIALE</t>
  </si>
  <si>
    <t>MLPS-CLP-00041-T.S.I. TECNOLOGIE PER LO SVILUPPO E L'INNOVAZIONE(NGG_BIS_2-A); MLPS-CLP-00042-T.S.I. TECOLOGIE PER LO SVILUPPO E L'INNOVAZIONE (NGG_BS_5)-RICHIESTA DI ANTICIPO-CUP E88D18000680007-IMPORTO DECURTATO DELLE SOMME DOVUTE AD AGENZIA DELLE ENTRATE A SEGUITO DELL'ATTO DI PIGNORAMENTO PROT. 9506 DEL 26/7/2022.</t>
  </si>
  <si>
    <t>SERVIZI APPLICATIVI DA SVOLGERE IN FAVORE DEL'ANPAL - SVINCOLO TRATTENUTE - CIG 70580696CA</t>
  </si>
  <si>
    <t>VARIE FATTURE</t>
  </si>
  <si>
    <t>2018-2019-2020</t>
  </si>
  <si>
    <t>ASSO.EFA-ASSOC. ENTI DI FORMAZIONE PROFESS. AUTOFINANZIATI</t>
  </si>
  <si>
    <t>INIZIATIVA ICT GIOVANI PROGRAMMATORI DEL MEZZOGIORNO-PROGETTO DIGITAL MEDIA SPECIALIST-CUP E69D18000330007</t>
  </si>
  <si>
    <t>LINKS-MANAGEMENT AND TECNOLOGY S.P.A.</t>
  </si>
  <si>
    <t>INIZIATIVA ICT GIOVANI PROGRAMMATORI DEL MEZZOGIORNO-PROGETTO S.M.A.C.-IT SERVICE MANAGEMENT CONSULTANT-CUP E88D18001870007</t>
  </si>
  <si>
    <t>220/00</t>
  </si>
  <si>
    <t>MISURA 8 TIROCINI-CONVENZIONI TRILATERALI CON REGIONI</t>
  </si>
  <si>
    <t>D.D.259/2022</t>
  </si>
  <si>
    <t>D.D.292/2019</t>
  </si>
  <si>
    <t>D.D. 458/2019</t>
  </si>
  <si>
    <t>D.D. 501/2020</t>
  </si>
  <si>
    <t>D.D.5/2022</t>
  </si>
  <si>
    <t>D.D.81/2020</t>
  </si>
  <si>
    <t>D.D. 32/2021</t>
  </si>
  <si>
    <t>D.D.225/2019</t>
  </si>
  <si>
    <t>D.D.291/II/2015 E D.D.377/2020</t>
  </si>
  <si>
    <t>D.D. 302/2019</t>
  </si>
  <si>
    <t>D.D. 147/2022</t>
  </si>
  <si>
    <t>D.D.302/2019</t>
  </si>
  <si>
    <t xml:space="preserve">ANPAL SERVIZI </t>
  </si>
  <si>
    <t>CLP-00217-AS-PA 2019/2-COORDINAMENTO SEZIONE 2-SERVIZI PER LA TRANSIZIONE SCUOLA-LAVORO-CUP I59F19000380006</t>
  </si>
  <si>
    <t>DD. 570/2019 RIMODULATO CON DD. 37/2022</t>
  </si>
  <si>
    <t>ID 299-AS-PA 2021-LINEA 20-SUPPORTARE LA COMUNICAZIONE-CUP I56G15000350006</t>
  </si>
  <si>
    <t>DD. 570/2019-15/2021-203/2021  COME RIMODULATO CON DD. 37/2022</t>
  </si>
  <si>
    <t>ID 288-AS-PA 2021-LINEA 13-SVILUPPO DEI SISTEMI INFORMATIVI-CUP I51G19001630006</t>
  </si>
  <si>
    <t>AS-PA 2021-COORDINAMENTO SEZIONE 3-CUP I59F19000390006</t>
  </si>
  <si>
    <t>CONVENZIONE CONSIP DEL 27/7/2017-SERVIZI COMPLEMENTARI LOTTO 9-SAL 2-DAL 1/3/2021 AL 30/4/2021-CIG 8569778486-CUP E51B21000810007</t>
  </si>
  <si>
    <t>DD. 32/2021</t>
  </si>
  <si>
    <t>PA870</t>
  </si>
  <si>
    <t>RESTITUZIONE TRATTENUTA 0,005%-CUP I51E14000140007</t>
  </si>
  <si>
    <t>DD.376/II/2015 E DD.406/2017</t>
  </si>
  <si>
    <t>2016-2017-2018-2019</t>
  </si>
  <si>
    <t>FSE</t>
  </si>
  <si>
    <t>PON IOG</t>
  </si>
  <si>
    <t>INTERVENTI DIV.4^</t>
  </si>
  <si>
    <t>INTERVENTI</t>
  </si>
  <si>
    <t>DISPOSIZIONI DI PAGAMENTO 3 TRIMESTRE 2022 - FSE</t>
  </si>
  <si>
    <t xml:space="preserve">RIEPILOGO DISPOSIZIONI DI PAGAMENTO 3 TRIMESTRE 2022-FONDI EUROPEI  </t>
  </si>
  <si>
    <t>DISPOSIZIONI DI PAGAMENTO 3 TRIMESTRE 2022 - INTERVENTI DIV. 4^</t>
  </si>
  <si>
    <t>DISPOSIZIONI DI PAGAMENTO 3 TRIMESTRE 2022 FONDI EUROPEI</t>
  </si>
  <si>
    <t>DISPOSIZIONI DI PAGAMENTO 3 TRIMESTRE 2022 - PON IOG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</si>
</sst>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[$€-410]\ #,##0.00;\-[$€-410]\ #,##0.00"/>
    <numFmt numFmtId="166" formatCode="&quot;€&quot;\ #,##0.00;[Red]&quot;€&quot;\ #,##0.00"/>
    <numFmt numFmtId="167" formatCode="0;[Red]0"/>
  </numFmts>
  <fonts count="2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16"/>
      <color theme="3"/>
      <name val="Cambria"/>
      <family val="2"/>
      <scheme val="major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</font>
    <font>
      <b/>
      <sz val="10"/>
      <color rgb="FF0000FF"/>
      <name val="Calibri"/>
      <family val="2"/>
    </font>
    <font>
      <b/>
      <sz val="10"/>
      <color rgb="FF00B050"/>
      <name val="Calibri"/>
      <family val="2"/>
    </font>
    <font>
      <b/>
      <sz val="10"/>
      <name val="Calibri"/>
      <family val="2"/>
    </font>
    <font>
      <b/>
      <sz val="10"/>
      <name val="Cambria"/>
      <family val="2"/>
    </font>
    <font>
      <sz val="8"/>
      <name val="Calibri"/>
      <family val="2"/>
      <scheme val="minor"/>
    </font>
    <font>
      <b/>
      <sz val="10"/>
      <color rgb="FF9933FF"/>
      <name val="Calibri"/>
      <family val="2"/>
    </font>
    <font>
      <b/>
      <sz val="10"/>
      <color rgb="FF9933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9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9" fillId="0" borderId="0" xfId="2" applyFont="1" applyAlignment="1">
      <alignment horizontal="left" indent="1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165" fontId="12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65" fontId="14" fillId="0" borderId="3" xfId="1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8" fillId="0" borderId="5" xfId="0" applyFont="1" applyBorder="1">
      <alignment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 vertical="center"/>
    </xf>
    <xf numFmtId="167" fontId="15" fillId="0" borderId="3" xfId="0" applyNumberFormat="1" applyFont="1" applyBorder="1" applyAlignment="1">
      <alignment horizontal="center" vertical="center" wrapText="1"/>
    </xf>
    <xf numFmtId="167" fontId="15" fillId="0" borderId="3" xfId="0" applyNumberFormat="1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left" vertical="center" indent="1"/>
    </xf>
    <xf numFmtId="0" fontId="15" fillId="0" borderId="3" xfId="0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167" fontId="12" fillId="0" borderId="3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left" vertical="center" indent="1"/>
    </xf>
    <xf numFmtId="167" fontId="14" fillId="0" borderId="3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left" vertical="center" indent="1"/>
    </xf>
    <xf numFmtId="14" fontId="14" fillId="0" borderId="3" xfId="0" applyNumberFormat="1" applyFont="1" applyBorder="1" applyAlignment="1">
      <alignment horizontal="center" vertical="center"/>
    </xf>
    <xf numFmtId="166" fontId="14" fillId="0" borderId="3" xfId="0" applyNumberFormat="1" applyFont="1" applyBorder="1" applyAlignment="1">
      <alignment horizontal="center" vertical="center"/>
    </xf>
    <xf numFmtId="167" fontId="21" fillId="0" borderId="3" xfId="0" applyNumberFormat="1" applyFont="1" applyBorder="1" applyAlignment="1">
      <alignment horizontal="center" vertical="center" wrapText="1"/>
    </xf>
    <xf numFmtId="166" fontId="22" fillId="0" borderId="3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4" fontId="15" fillId="0" borderId="3" xfId="0" applyNumberFormat="1" applyFont="1" applyBorder="1" applyAlignment="1">
      <alignment horizontal="left" vertical="center" wrapText="1" indent="1"/>
    </xf>
    <xf numFmtId="167" fontId="12" fillId="0" borderId="3" xfId="0" applyNumberFormat="1" applyFont="1" applyBorder="1" applyAlignment="1">
      <alignment horizontal="center" vertical="center" wrapText="1"/>
    </xf>
    <xf numFmtId="167" fontId="18" fillId="0" borderId="3" xfId="0" applyNumberFormat="1" applyFont="1" applyBorder="1" applyAlignment="1">
      <alignment horizontal="center" vertical="center" wrapText="1"/>
    </xf>
    <xf numFmtId="167" fontId="16" fillId="0" borderId="3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left" vertical="center" wrapText="1" indent="1"/>
    </xf>
    <xf numFmtId="14" fontId="18" fillId="0" borderId="3" xfId="0" applyNumberFormat="1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165" fontId="12" fillId="0" borderId="3" xfId="0" applyNumberFormat="1" applyFont="1" applyBorder="1" applyAlignment="1">
      <alignment horizontal="center" vertical="center"/>
    </xf>
    <xf numFmtId="16" fontId="12" fillId="0" borderId="3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7" fontId="17" fillId="0" borderId="3" xfId="0" applyNumberFormat="1" applyFont="1" applyBorder="1" applyAlignment="1">
      <alignment horizontal="center" vertical="center" wrapText="1"/>
    </xf>
    <xf numFmtId="166" fontId="17" fillId="0" borderId="3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left" vertical="center" wrapText="1" indent="1"/>
    </xf>
    <xf numFmtId="14" fontId="12" fillId="0" borderId="1" xfId="0" applyNumberFormat="1" applyFont="1" applyFill="1" applyBorder="1" applyAlignment="1">
      <alignment horizontal="left" vertical="center" inden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6" fontId="23" fillId="0" borderId="3" xfId="0" applyNumberFormat="1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</cellXfs>
  <cellStyles count="9">
    <cellStyle name="Collegamento ipertestuale" xfId="3" builtinId="8" customBuiltin="1"/>
    <cellStyle name="Collegamento ipertestuale visitato" xfId="8" builtinId="9" customBuiltin="1"/>
    <cellStyle name="Normale" xfId="0" builtinId="0" customBuiltin="1"/>
    <cellStyle name="Titolo" xfId="2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Valuta" xfId="1" builtinId="4"/>
  </cellStyles>
  <dxfs count="3">
    <dxf>
      <font>
        <b/>
        <i val="0"/>
        <strike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strike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strike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>
      <tableStyleElement type="wholeTable" dxfId="2"/>
      <tableStyleElement type="headerRow" dxfId="1"/>
      <tableStyleElement type="totalRow" dxfId="0"/>
    </tableStyle>
  </tableStyles>
  <colors>
    <mruColors>
      <color rgb="FF9933FF"/>
      <color rgb="FF9966FF"/>
      <color rgb="FF0000FF"/>
      <color rgb="FFFF66CC"/>
      <color rgb="FF00CC00"/>
      <color rgb="FFFF00FF"/>
      <color rgb="FFCC0000"/>
      <color rgb="FFCC0099"/>
      <color rgb="FFCC3300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O6" sqref="O6"/>
    </sheetView>
  </sheetViews>
  <sheetFormatPr defaultRowHeight="12.75" x14ac:dyDescent="0.2"/>
  <cols>
    <col min="1" max="1" width="2.7109375" customWidth="1"/>
    <col min="2" max="2" width="33.42578125" style="1" customWidth="1"/>
    <col min="3" max="3" width="16.28515625" style="2" customWidth="1"/>
    <col min="4" max="4" width="14.28515625" style="2" customWidth="1"/>
    <col min="5" max="5" width="11.7109375" style="2" customWidth="1"/>
    <col min="6" max="6" width="17.140625" style="1" customWidth="1"/>
    <col min="7" max="11" width="9.140625" hidden="1" customWidth="1"/>
    <col min="12" max="12" width="8.42578125" hidden="1" customWidth="1"/>
  </cols>
  <sheetData>
    <row r="1" spans="1:12" ht="56.25" customHeight="1" x14ac:dyDescent="0.3">
      <c r="A1" s="3"/>
      <c r="B1" s="54" t="s">
        <v>97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3" hidden="1" customHeight="1" x14ac:dyDescent="0.2">
      <c r="B2" s="10"/>
      <c r="C2" s="10"/>
      <c r="D2" s="10"/>
      <c r="E2" s="10"/>
      <c r="F2" s="10"/>
    </row>
    <row r="3" spans="1:12" s="11" customFormat="1" ht="45" customHeight="1" x14ac:dyDescent="0.2">
      <c r="B3" s="13" t="s">
        <v>95</v>
      </c>
      <c r="C3" s="14" t="s">
        <v>1</v>
      </c>
      <c r="D3" s="14" t="s">
        <v>2</v>
      </c>
      <c r="E3" s="14" t="s">
        <v>12</v>
      </c>
      <c r="F3" s="13" t="s">
        <v>0</v>
      </c>
    </row>
    <row r="4" spans="1:12" ht="27" customHeight="1" x14ac:dyDescent="0.2">
      <c r="B4" s="24" t="s">
        <v>92</v>
      </c>
      <c r="C4" s="25">
        <v>1642834.59</v>
      </c>
      <c r="D4" s="25">
        <v>215780.06</v>
      </c>
      <c r="E4" s="25"/>
      <c r="F4" s="6">
        <f t="shared" ref="F4:F6" si="0">SUM(C4+D4+E4)</f>
        <v>1858614.6500000001</v>
      </c>
    </row>
    <row r="5" spans="1:12" ht="30" customHeight="1" x14ac:dyDescent="0.2">
      <c r="B5" s="24" t="s">
        <v>93</v>
      </c>
      <c r="C5" s="25">
        <v>23968598.550000001</v>
      </c>
      <c r="D5" s="25"/>
      <c r="E5" s="25"/>
      <c r="F5" s="6">
        <f t="shared" si="0"/>
        <v>23968598.550000001</v>
      </c>
    </row>
    <row r="6" spans="1:12" s="5" customFormat="1" ht="24" customHeight="1" x14ac:dyDescent="0.2">
      <c r="B6" s="24" t="s">
        <v>94</v>
      </c>
      <c r="C6" s="25">
        <v>2857277</v>
      </c>
      <c r="D6" s="25"/>
      <c r="E6" s="34"/>
      <c r="F6" s="6">
        <f t="shared" si="0"/>
        <v>2857277</v>
      </c>
    </row>
    <row r="7" spans="1:12" ht="27" customHeight="1" x14ac:dyDescent="0.2">
      <c r="B7" s="30"/>
      <c r="C7" s="56">
        <f>SUM(C4:C6)</f>
        <v>28468710.140000001</v>
      </c>
      <c r="D7" s="56">
        <f>SUM(D4:D6)</f>
        <v>215780.06</v>
      </c>
      <c r="E7" s="56">
        <f>SUM(E4:E6)</f>
        <v>0</v>
      </c>
      <c r="F7" s="56">
        <f>SUM(F4:F6)</f>
        <v>28684490.199999999</v>
      </c>
    </row>
  </sheetData>
  <mergeCells count="1">
    <mergeCell ref="B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B1" sqref="B1:L1"/>
    </sheetView>
  </sheetViews>
  <sheetFormatPr defaultRowHeight="12.75" x14ac:dyDescent="0.2"/>
  <cols>
    <col min="1" max="1" width="2.7109375" customWidth="1"/>
    <col min="2" max="2" width="15.7109375" style="50" customWidth="1"/>
    <col min="3" max="3" width="13.140625" style="1" customWidth="1"/>
    <col min="4" max="4" width="45.28515625" style="1" customWidth="1"/>
    <col min="5" max="5" width="118.85546875" customWidth="1"/>
    <col min="6" max="6" width="62.7109375" style="1" customWidth="1"/>
    <col min="7" max="7" width="22.7109375" style="1" customWidth="1"/>
    <col min="8" max="8" width="23.5703125" style="1" customWidth="1"/>
    <col min="9" max="9" width="16.28515625" style="2" customWidth="1"/>
    <col min="10" max="10" width="14.28515625" style="2" customWidth="1"/>
    <col min="11" max="11" width="11.7109375" style="2" customWidth="1"/>
    <col min="12" max="12" width="17.5703125" style="1" customWidth="1"/>
  </cols>
  <sheetData>
    <row r="1" spans="1:12" ht="27" customHeight="1" x14ac:dyDescent="0.3">
      <c r="A1" s="3"/>
      <c r="B1" s="54" t="s">
        <v>96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3" hidden="1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s="11" customFormat="1" ht="45" customHeight="1" x14ac:dyDescent="0.2">
      <c r="B3" s="12" t="s">
        <v>4</v>
      </c>
      <c r="C3" s="13" t="s">
        <v>9</v>
      </c>
      <c r="D3" s="13" t="s">
        <v>5</v>
      </c>
      <c r="E3" s="13" t="s">
        <v>6</v>
      </c>
      <c r="F3" s="12" t="s">
        <v>3</v>
      </c>
      <c r="G3" s="13" t="s">
        <v>7</v>
      </c>
      <c r="H3" s="13" t="s">
        <v>8</v>
      </c>
      <c r="I3" s="14" t="s">
        <v>1</v>
      </c>
      <c r="J3" s="14" t="s">
        <v>2</v>
      </c>
      <c r="K3" s="14" t="s">
        <v>12</v>
      </c>
      <c r="L3" s="13" t="s">
        <v>0</v>
      </c>
    </row>
    <row r="4" spans="1:12" ht="27" customHeight="1" x14ac:dyDescent="0.2">
      <c r="B4" s="15">
        <v>2022260569</v>
      </c>
      <c r="C4" s="21" t="s">
        <v>10</v>
      </c>
      <c r="D4" s="21" t="s">
        <v>28</v>
      </c>
      <c r="E4" s="22" t="s">
        <v>40</v>
      </c>
      <c r="F4" s="23"/>
      <c r="G4" s="23"/>
      <c r="H4" s="24"/>
      <c r="I4" s="25">
        <v>1505.62</v>
      </c>
      <c r="J4" s="25">
        <v>331.24</v>
      </c>
      <c r="K4" s="25"/>
      <c r="L4" s="6">
        <f t="shared" ref="L4:L24" si="0">SUM(I4+J4+K4)</f>
        <v>1836.86</v>
      </c>
    </row>
    <row r="5" spans="1:12" ht="30" customHeight="1" x14ac:dyDescent="0.2">
      <c r="B5" s="15"/>
      <c r="C5" s="21" t="s">
        <v>10</v>
      </c>
      <c r="D5" s="21" t="s">
        <v>29</v>
      </c>
      <c r="E5" s="22" t="s">
        <v>40</v>
      </c>
      <c r="F5" s="23"/>
      <c r="G5" s="23"/>
      <c r="H5" s="24"/>
      <c r="I5" s="25">
        <v>1003.75</v>
      </c>
      <c r="J5" s="25">
        <v>220.82</v>
      </c>
      <c r="K5" s="25"/>
      <c r="L5" s="6">
        <f t="shared" si="0"/>
        <v>1224.57</v>
      </c>
    </row>
    <row r="6" spans="1:12" s="5" customFormat="1" ht="24" customHeight="1" x14ac:dyDescent="0.2">
      <c r="B6" s="39">
        <v>2022260574</v>
      </c>
      <c r="C6" s="21" t="s">
        <v>10</v>
      </c>
      <c r="D6" s="21" t="s">
        <v>41</v>
      </c>
      <c r="E6" s="22" t="s">
        <v>42</v>
      </c>
      <c r="F6" s="23" t="s">
        <v>74</v>
      </c>
      <c r="G6" s="23" t="s">
        <v>43</v>
      </c>
      <c r="H6" s="19">
        <v>2021</v>
      </c>
      <c r="I6" s="25">
        <v>15540.49</v>
      </c>
      <c r="J6" s="25"/>
      <c r="K6" s="34"/>
      <c r="L6" s="6">
        <f t="shared" si="0"/>
        <v>15540.49</v>
      </c>
    </row>
    <row r="7" spans="1:12" ht="24" customHeight="1" x14ac:dyDescent="0.2">
      <c r="B7" s="15">
        <v>2022260590</v>
      </c>
      <c r="C7" s="21" t="s">
        <v>10</v>
      </c>
      <c r="D7" s="21" t="s">
        <v>34</v>
      </c>
      <c r="E7" s="22" t="s">
        <v>44</v>
      </c>
      <c r="F7" s="23" t="s">
        <v>71</v>
      </c>
      <c r="G7" s="23">
        <v>2201003281</v>
      </c>
      <c r="H7" s="24">
        <v>44722</v>
      </c>
      <c r="I7" s="25">
        <v>432000</v>
      </c>
      <c r="J7" s="25">
        <v>95040</v>
      </c>
      <c r="K7" s="45"/>
      <c r="L7" s="6">
        <f t="shared" si="0"/>
        <v>527040</v>
      </c>
    </row>
    <row r="8" spans="1:12" ht="24" customHeight="1" x14ac:dyDescent="0.2">
      <c r="B8" s="15">
        <v>2022260604</v>
      </c>
      <c r="C8" s="21" t="s">
        <v>10</v>
      </c>
      <c r="D8" s="21" t="s">
        <v>45</v>
      </c>
      <c r="E8" s="22" t="s">
        <v>46</v>
      </c>
      <c r="F8" s="23" t="s">
        <v>75</v>
      </c>
      <c r="G8" s="23" t="s">
        <v>47</v>
      </c>
      <c r="H8" s="24">
        <v>44742</v>
      </c>
      <c r="I8" s="25">
        <v>545.45000000000005</v>
      </c>
      <c r="J8" s="25">
        <v>54.55</v>
      </c>
      <c r="K8" s="45"/>
      <c r="L8" s="6">
        <f t="shared" si="0"/>
        <v>600</v>
      </c>
    </row>
    <row r="9" spans="1:12" ht="18" customHeight="1" x14ac:dyDescent="0.2">
      <c r="B9" s="15">
        <v>2022260627</v>
      </c>
      <c r="C9" s="21" t="s">
        <v>10</v>
      </c>
      <c r="D9" s="21" t="s">
        <v>16</v>
      </c>
      <c r="E9" s="22" t="s">
        <v>48</v>
      </c>
      <c r="F9" s="23" t="s">
        <v>76</v>
      </c>
      <c r="G9" s="23">
        <v>1422205848</v>
      </c>
      <c r="H9" s="24">
        <v>44756</v>
      </c>
      <c r="I9" s="25">
        <v>46421.21</v>
      </c>
      <c r="J9" s="25">
        <v>10212.67</v>
      </c>
      <c r="K9" s="25"/>
      <c r="L9" s="6">
        <f t="shared" si="0"/>
        <v>56633.88</v>
      </c>
    </row>
    <row r="10" spans="1:12" ht="18" customHeight="1" x14ac:dyDescent="0.2">
      <c r="B10" s="15">
        <v>2022260680</v>
      </c>
      <c r="C10" s="21" t="s">
        <v>10</v>
      </c>
      <c r="D10" s="21" t="s">
        <v>26</v>
      </c>
      <c r="E10" s="27" t="s">
        <v>51</v>
      </c>
      <c r="F10" s="7" t="s">
        <v>78</v>
      </c>
      <c r="G10" s="23">
        <v>7200002232</v>
      </c>
      <c r="H10" s="24">
        <v>44757</v>
      </c>
      <c r="I10" s="25">
        <v>6244.52</v>
      </c>
      <c r="J10" s="25">
        <v>1373.79</v>
      </c>
      <c r="K10" s="45"/>
      <c r="L10" s="6">
        <f t="shared" si="0"/>
        <v>7618.31</v>
      </c>
    </row>
    <row r="11" spans="1:12" ht="18" customHeight="1" x14ac:dyDescent="0.2">
      <c r="B11" s="15">
        <v>2022260681</v>
      </c>
      <c r="C11" s="21" t="s">
        <v>10</v>
      </c>
      <c r="D11" s="21" t="s">
        <v>27</v>
      </c>
      <c r="E11" s="22" t="s">
        <v>52</v>
      </c>
      <c r="F11" s="23" t="s">
        <v>72</v>
      </c>
      <c r="G11" s="23">
        <v>1422205954</v>
      </c>
      <c r="H11" s="24">
        <v>44763</v>
      </c>
      <c r="I11" s="25">
        <v>10195.93</v>
      </c>
      <c r="J11" s="25">
        <v>2243.1</v>
      </c>
      <c r="K11" s="45"/>
      <c r="L11" s="6">
        <f t="shared" si="0"/>
        <v>12439.03</v>
      </c>
    </row>
    <row r="12" spans="1:12" ht="18" customHeight="1" x14ac:dyDescent="0.2">
      <c r="B12" s="15"/>
      <c r="C12" s="21" t="s">
        <v>10</v>
      </c>
      <c r="D12" s="21" t="s">
        <v>26</v>
      </c>
      <c r="E12" s="22" t="s">
        <v>52</v>
      </c>
      <c r="F12" s="23" t="s">
        <v>72</v>
      </c>
      <c r="G12" s="23">
        <v>7200002234</v>
      </c>
      <c r="H12" s="24">
        <v>44757</v>
      </c>
      <c r="I12" s="25">
        <v>85640.07</v>
      </c>
      <c r="J12" s="25">
        <v>18840.82</v>
      </c>
      <c r="K12" s="45"/>
      <c r="L12" s="6">
        <f t="shared" si="0"/>
        <v>104480.89000000001</v>
      </c>
    </row>
    <row r="13" spans="1:12" ht="18" customHeight="1" x14ac:dyDescent="0.2">
      <c r="B13" s="15">
        <v>2022260705</v>
      </c>
      <c r="C13" s="21" t="s">
        <v>10</v>
      </c>
      <c r="D13" s="21" t="s">
        <v>22</v>
      </c>
      <c r="E13" s="17" t="s">
        <v>53</v>
      </c>
      <c r="F13" s="23" t="s">
        <v>73</v>
      </c>
      <c r="G13" s="23" t="s">
        <v>54</v>
      </c>
      <c r="H13" s="24">
        <v>44760</v>
      </c>
      <c r="I13" s="25">
        <v>123216.02</v>
      </c>
      <c r="J13" s="25">
        <v>27107.52</v>
      </c>
      <c r="K13" s="34"/>
      <c r="L13" s="6">
        <f t="shared" si="0"/>
        <v>150323.54</v>
      </c>
    </row>
    <row r="14" spans="1:12" ht="30" customHeight="1" x14ac:dyDescent="0.2">
      <c r="B14" s="15">
        <v>2022260734</v>
      </c>
      <c r="C14" s="21" t="s">
        <v>10</v>
      </c>
      <c r="D14" s="21" t="s">
        <v>18</v>
      </c>
      <c r="E14" s="22" t="s">
        <v>58</v>
      </c>
      <c r="F14" s="23" t="s">
        <v>69</v>
      </c>
      <c r="G14" s="23" t="s">
        <v>59</v>
      </c>
      <c r="H14" s="24" t="s">
        <v>60</v>
      </c>
      <c r="I14" s="25">
        <v>373.91</v>
      </c>
      <c r="J14" s="25">
        <v>82.26</v>
      </c>
      <c r="K14" s="45"/>
      <c r="L14" s="6">
        <f t="shared" si="0"/>
        <v>456.17</v>
      </c>
    </row>
    <row r="15" spans="1:12" ht="21" customHeight="1" x14ac:dyDescent="0.2">
      <c r="B15" s="48"/>
      <c r="C15" s="21" t="s">
        <v>10</v>
      </c>
      <c r="D15" s="16" t="s">
        <v>14</v>
      </c>
      <c r="E15" s="22" t="s">
        <v>58</v>
      </c>
      <c r="F15" s="23" t="s">
        <v>69</v>
      </c>
      <c r="G15" s="23" t="s">
        <v>59</v>
      </c>
      <c r="H15" s="24" t="s">
        <v>60</v>
      </c>
      <c r="I15" s="20">
        <v>88.57</v>
      </c>
      <c r="J15" s="20">
        <v>19.48</v>
      </c>
      <c r="K15" s="49"/>
      <c r="L15" s="6">
        <f t="shared" si="0"/>
        <v>108.05</v>
      </c>
    </row>
    <row r="16" spans="1:12" ht="30" customHeight="1" x14ac:dyDescent="0.2">
      <c r="B16" s="48"/>
      <c r="C16" s="21" t="s">
        <v>10</v>
      </c>
      <c r="D16" s="16" t="s">
        <v>23</v>
      </c>
      <c r="E16" s="22" t="s">
        <v>58</v>
      </c>
      <c r="F16" s="23" t="s">
        <v>69</v>
      </c>
      <c r="G16" s="23" t="s">
        <v>59</v>
      </c>
      <c r="H16" s="24" t="s">
        <v>60</v>
      </c>
      <c r="I16" s="20">
        <v>3556.54</v>
      </c>
      <c r="J16" s="20">
        <v>782.44</v>
      </c>
      <c r="K16" s="49"/>
      <c r="L16" s="6">
        <f t="shared" si="0"/>
        <v>4338.9799999999996</v>
      </c>
    </row>
    <row r="17" spans="2:12" ht="30" customHeight="1" x14ac:dyDescent="0.2">
      <c r="B17" s="15"/>
      <c r="C17" s="21" t="s">
        <v>10</v>
      </c>
      <c r="D17" s="16" t="s">
        <v>19</v>
      </c>
      <c r="E17" s="22" t="s">
        <v>58</v>
      </c>
      <c r="F17" s="23" t="s">
        <v>69</v>
      </c>
      <c r="G17" s="23" t="s">
        <v>59</v>
      </c>
      <c r="H17" s="24" t="s">
        <v>60</v>
      </c>
      <c r="I17" s="20">
        <v>1308.99</v>
      </c>
      <c r="J17" s="20">
        <v>287.98</v>
      </c>
      <c r="K17" s="20"/>
      <c r="L17" s="6">
        <f t="shared" si="0"/>
        <v>1596.97</v>
      </c>
    </row>
    <row r="18" spans="2:12" ht="19.5" customHeight="1" x14ac:dyDescent="0.2">
      <c r="B18" s="15">
        <v>2022260859</v>
      </c>
      <c r="C18" s="21" t="s">
        <v>10</v>
      </c>
      <c r="D18" s="21" t="s">
        <v>79</v>
      </c>
      <c r="E18" s="22" t="s">
        <v>80</v>
      </c>
      <c r="F18" s="23" t="s">
        <v>81</v>
      </c>
      <c r="G18" s="23">
        <v>5475</v>
      </c>
      <c r="H18" s="24">
        <v>44117</v>
      </c>
      <c r="I18" s="25">
        <v>96626.15</v>
      </c>
      <c r="J18" s="31"/>
      <c r="K18" s="31"/>
      <c r="L18" s="6">
        <f t="shared" si="0"/>
        <v>96626.15</v>
      </c>
    </row>
    <row r="19" spans="2:12" ht="19.5" customHeight="1" x14ac:dyDescent="0.2">
      <c r="B19" s="15">
        <v>2022260860</v>
      </c>
      <c r="C19" s="21" t="s">
        <v>10</v>
      </c>
      <c r="D19" s="21" t="s">
        <v>79</v>
      </c>
      <c r="E19" s="22" t="s">
        <v>82</v>
      </c>
      <c r="F19" s="23" t="s">
        <v>83</v>
      </c>
      <c r="G19" s="23">
        <v>4587</v>
      </c>
      <c r="H19" s="24">
        <v>44586</v>
      </c>
      <c r="I19" s="25">
        <v>147935.71</v>
      </c>
      <c r="J19" s="31"/>
      <c r="K19" s="31"/>
      <c r="L19" s="6">
        <f t="shared" si="0"/>
        <v>147935.71</v>
      </c>
    </row>
    <row r="20" spans="2:12" ht="27" customHeight="1" x14ac:dyDescent="0.2">
      <c r="B20" s="15">
        <v>2022260861</v>
      </c>
      <c r="C20" s="21" t="s">
        <v>10</v>
      </c>
      <c r="D20" s="21" t="s">
        <v>79</v>
      </c>
      <c r="E20" s="53" t="s">
        <v>84</v>
      </c>
      <c r="F20" s="23" t="s">
        <v>83</v>
      </c>
      <c r="G20" s="23">
        <v>4587</v>
      </c>
      <c r="H20" s="24">
        <v>44586</v>
      </c>
      <c r="I20" s="25">
        <v>245572.75</v>
      </c>
      <c r="J20" s="33"/>
      <c r="K20" s="33"/>
      <c r="L20" s="6">
        <f t="shared" si="0"/>
        <v>245572.75</v>
      </c>
    </row>
    <row r="21" spans="2:12" s="5" customFormat="1" ht="28.5" customHeight="1" x14ac:dyDescent="0.2">
      <c r="B21" s="15">
        <v>2022260862</v>
      </c>
      <c r="C21" s="21" t="s">
        <v>10</v>
      </c>
      <c r="D21" s="21" t="s">
        <v>79</v>
      </c>
      <c r="E21" s="22" t="s">
        <v>85</v>
      </c>
      <c r="F21" s="23" t="s">
        <v>83</v>
      </c>
      <c r="G21" s="23">
        <v>10391</v>
      </c>
      <c r="H21" s="24">
        <v>44539</v>
      </c>
      <c r="I21" s="25">
        <v>146825.51</v>
      </c>
      <c r="J21" s="33"/>
      <c r="K21" s="33"/>
      <c r="L21" s="6">
        <f t="shared" si="0"/>
        <v>146825.51</v>
      </c>
    </row>
    <row r="22" spans="2:12" ht="30" customHeight="1" x14ac:dyDescent="0.2">
      <c r="B22" s="15">
        <v>2022260883</v>
      </c>
      <c r="C22" s="21" t="s">
        <v>10</v>
      </c>
      <c r="D22" s="21" t="s">
        <v>32</v>
      </c>
      <c r="E22" s="22" t="s">
        <v>86</v>
      </c>
      <c r="F22" s="51" t="s">
        <v>87</v>
      </c>
      <c r="G22" s="23" t="s">
        <v>88</v>
      </c>
      <c r="H22" s="24">
        <v>44412</v>
      </c>
      <c r="I22" s="25">
        <v>269015.42</v>
      </c>
      <c r="J22" s="25">
        <v>59183.39</v>
      </c>
      <c r="K22" s="25"/>
      <c r="L22" s="6">
        <f t="shared" si="0"/>
        <v>328198.81</v>
      </c>
    </row>
    <row r="23" spans="2:12" ht="27" customHeight="1" x14ac:dyDescent="0.2">
      <c r="B23" s="15">
        <v>2022260916</v>
      </c>
      <c r="C23" s="21" t="s">
        <v>10</v>
      </c>
      <c r="D23" s="21" t="s">
        <v>13</v>
      </c>
      <c r="E23" s="22" t="s">
        <v>89</v>
      </c>
      <c r="F23" s="51" t="s">
        <v>90</v>
      </c>
      <c r="G23" s="23" t="s">
        <v>59</v>
      </c>
      <c r="H23" s="24" t="s">
        <v>91</v>
      </c>
      <c r="I23" s="25">
        <v>2074.7600000000002</v>
      </c>
      <c r="J23" s="25"/>
      <c r="K23" s="25"/>
      <c r="L23" s="6">
        <f t="shared" si="0"/>
        <v>2074.7600000000002</v>
      </c>
    </row>
    <row r="24" spans="2:12" ht="33" customHeight="1" x14ac:dyDescent="0.2">
      <c r="B24" s="32"/>
      <c r="C24" s="21" t="s">
        <v>10</v>
      </c>
      <c r="D24" s="21" t="s">
        <v>32</v>
      </c>
      <c r="E24" s="22" t="s">
        <v>89</v>
      </c>
      <c r="F24" s="51" t="s">
        <v>90</v>
      </c>
      <c r="G24" s="23" t="s">
        <v>59</v>
      </c>
      <c r="H24" s="24" t="s">
        <v>91</v>
      </c>
      <c r="I24" s="25">
        <v>7143.22</v>
      </c>
      <c r="J24" s="25"/>
      <c r="K24" s="25"/>
      <c r="L24" s="6">
        <f t="shared" si="0"/>
        <v>7143.22</v>
      </c>
    </row>
    <row r="25" spans="2:12" ht="27" customHeight="1" x14ac:dyDescent="0.2">
      <c r="B25" s="15"/>
      <c r="C25" s="28"/>
      <c r="D25" s="28"/>
      <c r="E25" s="29"/>
      <c r="F25" s="7"/>
      <c r="G25" s="7"/>
      <c r="H25" s="57" t="s">
        <v>0</v>
      </c>
      <c r="I25" s="56">
        <f>SUM(I4:I24)</f>
        <v>1642834.59</v>
      </c>
      <c r="J25" s="56">
        <f>SUM(J4:J24)</f>
        <v>215780.06</v>
      </c>
      <c r="K25" s="56">
        <f>SUM(K4:K24)</f>
        <v>0</v>
      </c>
      <c r="L25" s="56">
        <f>SUM(L4:L24)</f>
        <v>1858614.6500000004</v>
      </c>
    </row>
  </sheetData>
  <mergeCells count="1">
    <mergeCell ref="B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B1" workbookViewId="0">
      <selection activeCell="B1" sqref="B1:I1"/>
    </sheetView>
  </sheetViews>
  <sheetFormatPr defaultRowHeight="12.75" x14ac:dyDescent="0.2"/>
  <cols>
    <col min="1" max="1" width="2.7109375" customWidth="1"/>
    <col min="2" max="2" width="15.7109375" style="50" customWidth="1"/>
    <col min="3" max="3" width="16.85546875" style="1" customWidth="1"/>
    <col min="4" max="4" width="53" style="1" customWidth="1"/>
    <col min="5" max="5" width="118.85546875" customWidth="1"/>
    <col min="6" max="6" width="22.42578125" style="1" customWidth="1"/>
    <col min="7" max="7" width="12" style="1" customWidth="1"/>
    <col min="8" max="8" width="13.140625" style="1" customWidth="1"/>
    <col min="9" max="9" width="16.28515625" style="2" customWidth="1"/>
  </cols>
  <sheetData>
    <row r="1" spans="1:9" ht="27" customHeight="1" x14ac:dyDescent="0.3">
      <c r="A1" s="3"/>
      <c r="B1" s="54" t="s">
        <v>100</v>
      </c>
      <c r="C1" s="55"/>
      <c r="D1" s="55"/>
      <c r="E1" s="55"/>
      <c r="F1" s="55"/>
      <c r="G1" s="55"/>
      <c r="H1" s="55"/>
      <c r="I1" s="55"/>
    </row>
    <row r="2" spans="1:9" ht="3" hidden="1" customHeight="1" x14ac:dyDescent="0.2">
      <c r="B2" s="10"/>
      <c r="C2" s="10"/>
      <c r="D2" s="10"/>
      <c r="E2" s="10"/>
      <c r="F2" s="10"/>
      <c r="G2" s="10"/>
      <c r="H2" s="10"/>
      <c r="I2" s="10"/>
    </row>
    <row r="3" spans="1:9" s="11" customFormat="1" ht="45" customHeight="1" x14ac:dyDescent="0.2">
      <c r="B3" s="12" t="s">
        <v>4</v>
      </c>
      <c r="C3" s="13" t="s">
        <v>9</v>
      </c>
      <c r="D3" s="13" t="s">
        <v>5</v>
      </c>
      <c r="E3" s="13" t="s">
        <v>6</v>
      </c>
      <c r="F3" s="12" t="s">
        <v>3</v>
      </c>
      <c r="G3" s="13" t="s">
        <v>7</v>
      </c>
      <c r="H3" s="13" t="s">
        <v>8</v>
      </c>
      <c r="I3" s="14" t="s">
        <v>1</v>
      </c>
    </row>
    <row r="4" spans="1:9" s="4" customFormat="1" ht="24.75" customHeight="1" x14ac:dyDescent="0.2">
      <c r="B4" s="15"/>
      <c r="C4" s="21" t="s">
        <v>25</v>
      </c>
      <c r="D4" s="16" t="s">
        <v>20</v>
      </c>
      <c r="E4" s="38" t="s">
        <v>33</v>
      </c>
      <c r="F4" s="18"/>
      <c r="G4" s="18"/>
      <c r="H4" s="19"/>
      <c r="I4" s="25">
        <v>903092.47</v>
      </c>
    </row>
    <row r="5" spans="1:9" s="4" customFormat="1" ht="24.75" customHeight="1" x14ac:dyDescent="0.2">
      <c r="B5" s="15"/>
      <c r="C5" s="21" t="s">
        <v>24</v>
      </c>
      <c r="D5" s="16" t="s">
        <v>20</v>
      </c>
      <c r="E5" s="38" t="s">
        <v>33</v>
      </c>
      <c r="F5" s="18"/>
      <c r="G5" s="18"/>
      <c r="H5" s="19"/>
      <c r="I5" s="25">
        <v>596907.53</v>
      </c>
    </row>
    <row r="6" spans="1:9" s="4" customFormat="1" ht="24.75" customHeight="1" x14ac:dyDescent="0.2">
      <c r="B6" s="15"/>
      <c r="C6" s="21" t="s">
        <v>25</v>
      </c>
      <c r="D6" s="16" t="s">
        <v>17</v>
      </c>
      <c r="E6" s="38" t="s">
        <v>33</v>
      </c>
      <c r="F6" s="18"/>
      <c r="G6" s="18"/>
      <c r="H6" s="19"/>
      <c r="I6" s="25">
        <v>11811339.060000001</v>
      </c>
    </row>
    <row r="7" spans="1:9" s="4" customFormat="1" ht="24.75" customHeight="1" x14ac:dyDescent="0.2">
      <c r="B7" s="15"/>
      <c r="C7" s="21" t="s">
        <v>24</v>
      </c>
      <c r="D7" s="16" t="s">
        <v>17</v>
      </c>
      <c r="E7" s="38" t="s">
        <v>33</v>
      </c>
      <c r="F7" s="18"/>
      <c r="G7" s="18"/>
      <c r="H7" s="19"/>
      <c r="I7" s="25">
        <v>2188660.9500000002</v>
      </c>
    </row>
    <row r="8" spans="1:9" s="4" customFormat="1" ht="24.75" customHeight="1" x14ac:dyDescent="0.2">
      <c r="B8" s="15"/>
      <c r="C8" s="21" t="s">
        <v>25</v>
      </c>
      <c r="D8" s="16" t="s">
        <v>21</v>
      </c>
      <c r="E8" s="38" t="s">
        <v>33</v>
      </c>
      <c r="F8" s="18"/>
      <c r="G8" s="18"/>
      <c r="H8" s="19"/>
      <c r="I8" s="25">
        <v>2602061.65</v>
      </c>
    </row>
    <row r="9" spans="1:9" s="4" customFormat="1" ht="24.75" customHeight="1" x14ac:dyDescent="0.2">
      <c r="B9" s="15"/>
      <c r="C9" s="21" t="s">
        <v>24</v>
      </c>
      <c r="D9" s="16" t="s">
        <v>21</v>
      </c>
      <c r="E9" s="38" t="s">
        <v>33</v>
      </c>
      <c r="F9" s="18"/>
      <c r="G9" s="18"/>
      <c r="H9" s="19"/>
      <c r="I9" s="25">
        <v>397938.36</v>
      </c>
    </row>
    <row r="10" spans="1:9" ht="42.75" customHeight="1" x14ac:dyDescent="0.2">
      <c r="B10" s="15">
        <v>2022260714</v>
      </c>
      <c r="C10" s="21" t="s">
        <v>25</v>
      </c>
      <c r="D10" s="21" t="s">
        <v>15</v>
      </c>
      <c r="E10" s="52" t="s">
        <v>55</v>
      </c>
      <c r="F10" s="51" t="s">
        <v>70</v>
      </c>
      <c r="G10" s="23">
        <v>20461</v>
      </c>
      <c r="H10" s="24">
        <v>44550</v>
      </c>
      <c r="I10" s="25">
        <v>34641.24</v>
      </c>
    </row>
    <row r="11" spans="1:9" s="5" customFormat="1" ht="45" customHeight="1" x14ac:dyDescent="0.2">
      <c r="B11" s="15">
        <v>2022260716</v>
      </c>
      <c r="C11" s="21" t="s">
        <v>24</v>
      </c>
      <c r="D11" s="21" t="s">
        <v>15</v>
      </c>
      <c r="E11" s="52" t="s">
        <v>55</v>
      </c>
      <c r="F11" s="51" t="s">
        <v>70</v>
      </c>
      <c r="G11" s="23">
        <v>20461</v>
      </c>
      <c r="H11" s="24">
        <v>44550</v>
      </c>
      <c r="I11" s="25">
        <v>22896.46</v>
      </c>
    </row>
    <row r="12" spans="1:9" s="5" customFormat="1" ht="34.5" customHeight="1" x14ac:dyDescent="0.2">
      <c r="B12" s="15">
        <v>2022260717</v>
      </c>
      <c r="C12" s="21" t="s">
        <v>25</v>
      </c>
      <c r="D12" s="21" t="s">
        <v>15</v>
      </c>
      <c r="E12" s="52" t="s">
        <v>55</v>
      </c>
      <c r="F12" s="51" t="s">
        <v>70</v>
      </c>
      <c r="G12" s="23">
        <v>20800</v>
      </c>
      <c r="H12" s="24">
        <v>44559</v>
      </c>
      <c r="I12" s="25">
        <v>37493.360000000001</v>
      </c>
    </row>
    <row r="13" spans="1:9" ht="36" customHeight="1" x14ac:dyDescent="0.2">
      <c r="B13" s="15">
        <v>2022260719</v>
      </c>
      <c r="C13" s="21" t="s">
        <v>24</v>
      </c>
      <c r="D13" s="21" t="s">
        <v>15</v>
      </c>
      <c r="E13" s="52" t="s">
        <v>55</v>
      </c>
      <c r="F13" s="51" t="s">
        <v>70</v>
      </c>
      <c r="G13" s="23">
        <v>20800</v>
      </c>
      <c r="H13" s="24">
        <v>44559</v>
      </c>
      <c r="I13" s="25">
        <v>24781.59</v>
      </c>
    </row>
    <row r="14" spans="1:9" s="4" customFormat="1" ht="40.5" customHeight="1" x14ac:dyDescent="0.2">
      <c r="B14" s="15">
        <v>2022260721</v>
      </c>
      <c r="C14" s="21" t="s">
        <v>25</v>
      </c>
      <c r="D14" s="21" t="s">
        <v>15</v>
      </c>
      <c r="E14" s="52" t="s">
        <v>55</v>
      </c>
      <c r="F14" s="51" t="s">
        <v>70</v>
      </c>
      <c r="G14" s="23">
        <v>20808</v>
      </c>
      <c r="H14" s="24">
        <v>44559</v>
      </c>
      <c r="I14" s="25">
        <v>43932.05</v>
      </c>
    </row>
    <row r="15" spans="1:9" ht="39.75" customHeight="1" x14ac:dyDescent="0.2">
      <c r="B15" s="15">
        <v>2022260723</v>
      </c>
      <c r="C15" s="21" t="s">
        <v>24</v>
      </c>
      <c r="D15" s="21" t="s">
        <v>15</v>
      </c>
      <c r="E15" s="52" t="s">
        <v>55</v>
      </c>
      <c r="F15" s="51" t="s">
        <v>70</v>
      </c>
      <c r="G15" s="23">
        <v>20808</v>
      </c>
      <c r="H15" s="24">
        <v>44559</v>
      </c>
      <c r="I15" s="20">
        <v>29037.3</v>
      </c>
    </row>
    <row r="16" spans="1:9" ht="37.5" customHeight="1" x14ac:dyDescent="0.2">
      <c r="B16" s="15">
        <v>2022260724</v>
      </c>
      <c r="C16" s="21" t="s">
        <v>25</v>
      </c>
      <c r="D16" s="21" t="s">
        <v>15</v>
      </c>
      <c r="E16" s="52" t="s">
        <v>55</v>
      </c>
      <c r="F16" s="51" t="s">
        <v>70</v>
      </c>
      <c r="G16" s="23">
        <v>20842</v>
      </c>
      <c r="H16" s="24">
        <v>44560</v>
      </c>
      <c r="I16" s="25">
        <v>73969.62</v>
      </c>
    </row>
    <row r="17" spans="2:9" ht="29.25" customHeight="1" x14ac:dyDescent="0.2">
      <c r="B17" s="15">
        <v>2022260725</v>
      </c>
      <c r="C17" s="21" t="s">
        <v>24</v>
      </c>
      <c r="D17" s="21" t="s">
        <v>15</v>
      </c>
      <c r="E17" s="52" t="s">
        <v>55</v>
      </c>
      <c r="F17" s="51" t="s">
        <v>70</v>
      </c>
      <c r="G17" s="23">
        <v>20842</v>
      </c>
      <c r="H17" s="24">
        <v>44560</v>
      </c>
      <c r="I17" s="25">
        <v>48890.93</v>
      </c>
    </row>
    <row r="18" spans="2:9" ht="28.5" customHeight="1" x14ac:dyDescent="0.2">
      <c r="B18" s="15">
        <v>2022260726</v>
      </c>
      <c r="C18" s="21" t="s">
        <v>25</v>
      </c>
      <c r="D18" s="21" t="s">
        <v>15</v>
      </c>
      <c r="E18" s="52" t="s">
        <v>55</v>
      </c>
      <c r="F18" s="51" t="s">
        <v>70</v>
      </c>
      <c r="G18" s="23">
        <v>478</v>
      </c>
      <c r="H18" s="24">
        <v>44580</v>
      </c>
      <c r="I18" s="25">
        <v>57409.29</v>
      </c>
    </row>
    <row r="19" spans="2:9" ht="37.5" customHeight="1" x14ac:dyDescent="0.2">
      <c r="B19" s="15">
        <v>2022260727</v>
      </c>
      <c r="C19" s="21" t="s">
        <v>24</v>
      </c>
      <c r="D19" s="21" t="s">
        <v>15</v>
      </c>
      <c r="E19" s="52" t="s">
        <v>55</v>
      </c>
      <c r="F19" s="51" t="s">
        <v>70</v>
      </c>
      <c r="G19" s="23">
        <v>478</v>
      </c>
      <c r="H19" s="24">
        <v>44580</v>
      </c>
      <c r="I19" s="25">
        <v>37945.21</v>
      </c>
    </row>
    <row r="20" spans="2:9" ht="53.25" customHeight="1" x14ac:dyDescent="0.2">
      <c r="B20" s="15">
        <v>2022260729</v>
      </c>
      <c r="C20" s="21" t="s">
        <v>25</v>
      </c>
      <c r="D20" s="21" t="s">
        <v>56</v>
      </c>
      <c r="E20" s="52" t="s">
        <v>57</v>
      </c>
      <c r="F20" s="7" t="s">
        <v>68</v>
      </c>
      <c r="G20" s="23">
        <v>7</v>
      </c>
      <c r="H20" s="24">
        <v>44704</v>
      </c>
      <c r="I20" s="25">
        <v>10427.48</v>
      </c>
    </row>
    <row r="21" spans="2:9" ht="56.25" customHeight="1" x14ac:dyDescent="0.2">
      <c r="B21" s="15">
        <v>2022260732</v>
      </c>
      <c r="C21" s="21" t="s">
        <v>24</v>
      </c>
      <c r="D21" s="21" t="s">
        <v>56</v>
      </c>
      <c r="E21" s="52" t="s">
        <v>57</v>
      </c>
      <c r="F21" s="7" t="s">
        <v>68</v>
      </c>
      <c r="G21" s="23">
        <v>7</v>
      </c>
      <c r="H21" s="24">
        <v>44704</v>
      </c>
      <c r="I21" s="25">
        <v>6951.65</v>
      </c>
    </row>
    <row r="22" spans="2:9" ht="21" customHeight="1" x14ac:dyDescent="0.2">
      <c r="B22" s="15">
        <v>2022260735</v>
      </c>
      <c r="C22" s="21" t="s">
        <v>25</v>
      </c>
      <c r="D22" s="36" t="s">
        <v>61</v>
      </c>
      <c r="E22" s="27" t="s">
        <v>62</v>
      </c>
      <c r="F22" s="7" t="s">
        <v>68</v>
      </c>
      <c r="G22" s="7">
        <v>2</v>
      </c>
      <c r="H22" s="8">
        <v>44727</v>
      </c>
      <c r="I22" s="37">
        <v>9916.69</v>
      </c>
    </row>
    <row r="23" spans="2:9" ht="21" customHeight="1" x14ac:dyDescent="0.2">
      <c r="B23" s="15">
        <v>2022260736</v>
      </c>
      <c r="C23" s="21" t="s">
        <v>24</v>
      </c>
      <c r="D23" s="36" t="s">
        <v>61</v>
      </c>
      <c r="E23" s="27" t="s">
        <v>62</v>
      </c>
      <c r="F23" s="7" t="s">
        <v>68</v>
      </c>
      <c r="G23" s="7">
        <v>2</v>
      </c>
      <c r="H23" s="8">
        <v>44727</v>
      </c>
      <c r="I23" s="37">
        <v>6611.12</v>
      </c>
    </row>
    <row r="24" spans="2:9" s="44" customFormat="1" ht="21" customHeight="1" x14ac:dyDescent="0.2">
      <c r="B24" s="15">
        <v>2022260756</v>
      </c>
      <c r="C24" s="21" t="s">
        <v>25</v>
      </c>
      <c r="D24" s="16" t="s">
        <v>63</v>
      </c>
      <c r="E24" s="27" t="s">
        <v>64</v>
      </c>
      <c r="F24" s="7" t="s">
        <v>68</v>
      </c>
      <c r="G24" s="18" t="s">
        <v>65</v>
      </c>
      <c r="H24" s="19">
        <v>44641</v>
      </c>
      <c r="I24" s="20">
        <v>14216.72</v>
      </c>
    </row>
    <row r="25" spans="2:9" s="44" customFormat="1" ht="18" customHeight="1" x14ac:dyDescent="0.2">
      <c r="B25" s="15">
        <v>2022260757</v>
      </c>
      <c r="C25" s="21" t="s">
        <v>24</v>
      </c>
      <c r="D25" s="16" t="s">
        <v>63</v>
      </c>
      <c r="E25" s="27" t="s">
        <v>64</v>
      </c>
      <c r="F25" s="7" t="s">
        <v>68</v>
      </c>
      <c r="G25" s="18" t="s">
        <v>65</v>
      </c>
      <c r="H25" s="19">
        <v>44641</v>
      </c>
      <c r="I25" s="20">
        <v>9477.82</v>
      </c>
    </row>
    <row r="26" spans="2:9" s="44" customFormat="1" ht="18" customHeight="1" x14ac:dyDescent="0.2">
      <c r="B26" s="15">
        <v>2022260849</v>
      </c>
      <c r="C26" s="21" t="s">
        <v>25</v>
      </c>
      <c r="D26" s="16" t="s">
        <v>11</v>
      </c>
      <c r="E26" s="17" t="s">
        <v>66</v>
      </c>
      <c r="F26" s="18" t="s">
        <v>67</v>
      </c>
      <c r="G26" s="18">
        <v>7510</v>
      </c>
      <c r="H26" s="19">
        <v>44721</v>
      </c>
      <c r="I26" s="20">
        <v>3010308.23</v>
      </c>
    </row>
    <row r="27" spans="2:9" s="44" customFormat="1" ht="18" customHeight="1" x14ac:dyDescent="0.2">
      <c r="B27" s="15">
        <v>2022260850</v>
      </c>
      <c r="C27" s="21" t="s">
        <v>24</v>
      </c>
      <c r="D27" s="16" t="s">
        <v>11</v>
      </c>
      <c r="E27" s="17" t="s">
        <v>66</v>
      </c>
      <c r="F27" s="18" t="s">
        <v>67</v>
      </c>
      <c r="G27" s="18">
        <v>7510</v>
      </c>
      <c r="H27" s="19">
        <v>44721</v>
      </c>
      <c r="I27" s="20">
        <v>1989691.77</v>
      </c>
    </row>
    <row r="28" spans="2:9" ht="27" customHeight="1" x14ac:dyDescent="0.2">
      <c r="B28" s="15"/>
      <c r="C28" s="28"/>
      <c r="D28" s="28"/>
      <c r="E28" s="29"/>
      <c r="F28" s="7"/>
      <c r="G28" s="7"/>
      <c r="H28" s="57" t="s">
        <v>0</v>
      </c>
      <c r="I28" s="56">
        <f>SUM(I4:I27)</f>
        <v>23968598.550000001</v>
      </c>
    </row>
  </sheetData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" sqref="B1:I1"/>
    </sheetView>
  </sheetViews>
  <sheetFormatPr defaultRowHeight="12.75" x14ac:dyDescent="0.2"/>
  <cols>
    <col min="1" max="1" width="2.7109375" customWidth="1"/>
    <col min="2" max="2" width="15.7109375" style="50" customWidth="1"/>
    <col min="3" max="3" width="32.140625" style="1" customWidth="1"/>
    <col min="4" max="4" width="22.85546875" style="1" customWidth="1"/>
    <col min="5" max="5" width="53" customWidth="1"/>
    <col min="6" max="6" width="27.140625" style="1" customWidth="1"/>
    <col min="7" max="7" width="22.7109375" style="1" customWidth="1"/>
    <col min="8" max="8" width="23.5703125" style="1" customWidth="1"/>
    <col min="9" max="9" width="16.28515625" style="2" customWidth="1"/>
  </cols>
  <sheetData>
    <row r="1" spans="1:9" ht="27" customHeight="1" x14ac:dyDescent="0.3">
      <c r="A1" s="3"/>
      <c r="B1" s="54" t="s">
        <v>98</v>
      </c>
      <c r="C1" s="55"/>
      <c r="D1" s="55"/>
      <c r="E1" s="55"/>
      <c r="F1" s="55"/>
      <c r="G1" s="55"/>
      <c r="H1" s="55"/>
      <c r="I1" s="55"/>
    </row>
    <row r="2" spans="1:9" ht="3" hidden="1" customHeight="1" x14ac:dyDescent="0.2">
      <c r="B2" s="10"/>
      <c r="C2" s="10"/>
      <c r="D2" s="10"/>
      <c r="E2" s="10"/>
      <c r="F2" s="10"/>
      <c r="G2" s="10"/>
      <c r="H2" s="10"/>
      <c r="I2" s="10"/>
    </row>
    <row r="3" spans="1:9" s="11" customFormat="1" ht="45" customHeight="1" x14ac:dyDescent="0.2">
      <c r="B3" s="12" t="s">
        <v>4</v>
      </c>
      <c r="C3" s="13" t="s">
        <v>9</v>
      </c>
      <c r="D3" s="13" t="s">
        <v>5</v>
      </c>
      <c r="E3" s="13" t="s">
        <v>6</v>
      </c>
      <c r="F3" s="12" t="s">
        <v>3</v>
      </c>
      <c r="G3" s="13" t="s">
        <v>7</v>
      </c>
      <c r="H3" s="13" t="s">
        <v>8</v>
      </c>
      <c r="I3" s="14" t="s">
        <v>1</v>
      </c>
    </row>
    <row r="4" spans="1:9" ht="34.5" customHeight="1" x14ac:dyDescent="0.2">
      <c r="B4" s="15">
        <v>2022260565</v>
      </c>
      <c r="C4" s="16" t="s">
        <v>35</v>
      </c>
      <c r="D4" s="16" t="s">
        <v>36</v>
      </c>
      <c r="E4" s="38" t="s">
        <v>37</v>
      </c>
      <c r="F4" s="35"/>
      <c r="G4" s="18">
        <v>6963</v>
      </c>
      <c r="H4" s="19">
        <v>44706</v>
      </c>
      <c r="I4" s="20">
        <v>1898560</v>
      </c>
    </row>
    <row r="5" spans="1:9" ht="30" customHeight="1" x14ac:dyDescent="0.2">
      <c r="B5" s="15">
        <v>2022260566</v>
      </c>
      <c r="C5" s="16" t="s">
        <v>38</v>
      </c>
      <c r="D5" s="21" t="s">
        <v>36</v>
      </c>
      <c r="E5" s="22" t="s">
        <v>39</v>
      </c>
      <c r="F5" s="23"/>
      <c r="G5" s="18">
        <v>6963</v>
      </c>
      <c r="H5" s="19">
        <v>44706</v>
      </c>
      <c r="I5" s="25">
        <v>731786</v>
      </c>
    </row>
    <row r="6" spans="1:9" ht="18" customHeight="1" x14ac:dyDescent="0.2">
      <c r="B6" s="15">
        <v>2022260662</v>
      </c>
      <c r="C6" s="21" t="s">
        <v>30</v>
      </c>
      <c r="D6" s="21" t="s">
        <v>31</v>
      </c>
      <c r="E6" s="22" t="s">
        <v>49</v>
      </c>
      <c r="F6" s="23" t="s">
        <v>77</v>
      </c>
      <c r="G6" s="46" t="s">
        <v>50</v>
      </c>
      <c r="H6" s="24">
        <v>44727</v>
      </c>
      <c r="I6" s="25">
        <v>226931</v>
      </c>
    </row>
    <row r="7" spans="1:9" ht="27" customHeight="1" x14ac:dyDescent="0.2">
      <c r="B7" s="15"/>
      <c r="C7" s="28"/>
      <c r="D7" s="28"/>
      <c r="E7" s="29"/>
      <c r="F7" s="7"/>
      <c r="G7" s="7"/>
      <c r="H7" s="57" t="s">
        <v>0</v>
      </c>
      <c r="I7" s="56">
        <f>SUM(I4:I6)</f>
        <v>2857277</v>
      </c>
    </row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E3" sqref="E3"/>
    </sheetView>
  </sheetViews>
  <sheetFormatPr defaultRowHeight="12.75" x14ac:dyDescent="0.2"/>
  <cols>
    <col min="1" max="1" width="2.7109375" customWidth="1"/>
    <col min="2" max="2" width="15.7109375" style="50" customWidth="1"/>
    <col min="3" max="3" width="32.140625" style="1" customWidth="1"/>
    <col min="4" max="4" width="53" style="1" customWidth="1"/>
    <col min="5" max="5" width="118.85546875" customWidth="1"/>
    <col min="6" max="6" width="62.7109375" style="1" customWidth="1"/>
    <col min="7" max="7" width="22.7109375" style="1" customWidth="1"/>
    <col min="8" max="8" width="23.5703125" style="1" customWidth="1"/>
    <col min="9" max="9" width="16.28515625" style="2" customWidth="1"/>
    <col min="10" max="10" width="14.28515625" style="2" customWidth="1"/>
    <col min="11" max="11" width="11.7109375" style="2" customWidth="1"/>
    <col min="12" max="12" width="17.5703125" style="1" customWidth="1"/>
  </cols>
  <sheetData>
    <row r="1" spans="1:12" ht="27" customHeight="1" x14ac:dyDescent="0.3">
      <c r="A1" s="3"/>
      <c r="B1" s="54" t="s">
        <v>99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3" hidden="1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s="11" customFormat="1" ht="45" customHeight="1" x14ac:dyDescent="0.2">
      <c r="B3" s="12" t="s">
        <v>4</v>
      </c>
      <c r="C3" s="13" t="s">
        <v>9</v>
      </c>
      <c r="D3" s="13" t="s">
        <v>5</v>
      </c>
      <c r="E3" s="13" t="s">
        <v>6</v>
      </c>
      <c r="F3" s="12" t="s">
        <v>3</v>
      </c>
      <c r="G3" s="13" t="s">
        <v>7</v>
      </c>
      <c r="H3" s="13" t="s">
        <v>8</v>
      </c>
      <c r="I3" s="14" t="s">
        <v>1</v>
      </c>
      <c r="J3" s="14" t="s">
        <v>2</v>
      </c>
      <c r="K3" s="14" t="s">
        <v>12</v>
      </c>
      <c r="L3" s="13" t="s">
        <v>0</v>
      </c>
    </row>
    <row r="4" spans="1:12" ht="34.5" customHeight="1" x14ac:dyDescent="0.2">
      <c r="B4" s="15">
        <v>2022260565</v>
      </c>
      <c r="C4" s="16" t="s">
        <v>35</v>
      </c>
      <c r="D4" s="16" t="s">
        <v>36</v>
      </c>
      <c r="E4" s="38" t="s">
        <v>37</v>
      </c>
      <c r="F4" s="35"/>
      <c r="G4" s="18">
        <v>6963</v>
      </c>
      <c r="H4" s="19">
        <v>44706</v>
      </c>
      <c r="I4" s="20">
        <v>1898560</v>
      </c>
      <c r="J4" s="26"/>
      <c r="K4" s="26"/>
      <c r="L4" s="6">
        <f t="shared" ref="L4:L52" si="0">SUM(I4+J4+K4)</f>
        <v>1898560</v>
      </c>
    </row>
    <row r="5" spans="1:12" ht="30" customHeight="1" x14ac:dyDescent="0.2">
      <c r="B5" s="15">
        <v>2022260566</v>
      </c>
      <c r="C5" s="16" t="s">
        <v>38</v>
      </c>
      <c r="D5" s="21" t="s">
        <v>36</v>
      </c>
      <c r="E5" s="22" t="s">
        <v>39</v>
      </c>
      <c r="F5" s="23"/>
      <c r="G5" s="18">
        <v>6963</v>
      </c>
      <c r="H5" s="19">
        <v>44706</v>
      </c>
      <c r="I5" s="25">
        <v>731786</v>
      </c>
      <c r="J5" s="25"/>
      <c r="K5" s="25"/>
      <c r="L5" s="6">
        <f t="shared" si="0"/>
        <v>731786</v>
      </c>
    </row>
    <row r="6" spans="1:12" ht="27" customHeight="1" x14ac:dyDescent="0.2">
      <c r="B6" s="15">
        <v>2022260569</v>
      </c>
      <c r="C6" s="21" t="s">
        <v>10</v>
      </c>
      <c r="D6" s="21" t="s">
        <v>28</v>
      </c>
      <c r="E6" s="22" t="s">
        <v>40</v>
      </c>
      <c r="F6" s="23"/>
      <c r="G6" s="23"/>
      <c r="H6" s="24"/>
      <c r="I6" s="25">
        <v>1505.62</v>
      </c>
      <c r="J6" s="25">
        <v>331.24</v>
      </c>
      <c r="K6" s="25"/>
      <c r="L6" s="6">
        <f t="shared" si="0"/>
        <v>1836.86</v>
      </c>
    </row>
    <row r="7" spans="1:12" ht="30" customHeight="1" x14ac:dyDescent="0.2">
      <c r="B7" s="15"/>
      <c r="C7" s="21" t="s">
        <v>10</v>
      </c>
      <c r="D7" s="21" t="s">
        <v>29</v>
      </c>
      <c r="E7" s="22" t="s">
        <v>40</v>
      </c>
      <c r="F7" s="23"/>
      <c r="G7" s="23"/>
      <c r="H7" s="24"/>
      <c r="I7" s="25">
        <v>1003.75</v>
      </c>
      <c r="J7" s="25">
        <v>220.82</v>
      </c>
      <c r="K7" s="25"/>
      <c r="L7" s="6">
        <f t="shared" si="0"/>
        <v>1224.57</v>
      </c>
    </row>
    <row r="8" spans="1:12" s="5" customFormat="1" ht="24" customHeight="1" x14ac:dyDescent="0.2">
      <c r="B8" s="39">
        <v>2022260574</v>
      </c>
      <c r="C8" s="21" t="s">
        <v>10</v>
      </c>
      <c r="D8" s="21" t="s">
        <v>41</v>
      </c>
      <c r="E8" s="22" t="s">
        <v>42</v>
      </c>
      <c r="F8" s="23" t="s">
        <v>74</v>
      </c>
      <c r="G8" s="23" t="s">
        <v>43</v>
      </c>
      <c r="H8" s="19">
        <v>2021</v>
      </c>
      <c r="I8" s="25">
        <v>15540.49</v>
      </c>
      <c r="J8" s="25"/>
      <c r="K8" s="34"/>
      <c r="L8" s="6">
        <f t="shared" si="0"/>
        <v>15540.49</v>
      </c>
    </row>
    <row r="9" spans="1:12" ht="24" customHeight="1" x14ac:dyDescent="0.2">
      <c r="B9" s="15">
        <v>2022260590</v>
      </c>
      <c r="C9" s="21" t="s">
        <v>10</v>
      </c>
      <c r="D9" s="21" t="s">
        <v>34</v>
      </c>
      <c r="E9" s="22" t="s">
        <v>44</v>
      </c>
      <c r="F9" s="23" t="s">
        <v>71</v>
      </c>
      <c r="G9" s="23">
        <v>2201003281</v>
      </c>
      <c r="H9" s="24">
        <v>44722</v>
      </c>
      <c r="I9" s="25">
        <v>432000</v>
      </c>
      <c r="J9" s="25">
        <v>95040</v>
      </c>
      <c r="K9" s="45"/>
      <c r="L9" s="6">
        <f t="shared" si="0"/>
        <v>527040</v>
      </c>
    </row>
    <row r="10" spans="1:12" ht="24" customHeight="1" x14ac:dyDescent="0.2">
      <c r="B10" s="15">
        <v>2022260604</v>
      </c>
      <c r="C10" s="21" t="s">
        <v>10</v>
      </c>
      <c r="D10" s="21" t="s">
        <v>45</v>
      </c>
      <c r="E10" s="22" t="s">
        <v>46</v>
      </c>
      <c r="F10" s="23" t="s">
        <v>75</v>
      </c>
      <c r="G10" s="23" t="s">
        <v>47</v>
      </c>
      <c r="H10" s="24">
        <v>44742</v>
      </c>
      <c r="I10" s="25">
        <v>545.45000000000005</v>
      </c>
      <c r="J10" s="25">
        <v>54.55</v>
      </c>
      <c r="K10" s="45"/>
      <c r="L10" s="6">
        <f t="shared" si="0"/>
        <v>600</v>
      </c>
    </row>
    <row r="11" spans="1:12" ht="24.75" customHeight="1" x14ac:dyDescent="0.2">
      <c r="B11" s="40"/>
      <c r="C11" s="28" t="s">
        <v>25</v>
      </c>
      <c r="D11" s="41" t="s">
        <v>20</v>
      </c>
      <c r="E11" s="42" t="s">
        <v>33</v>
      </c>
      <c r="F11" s="35"/>
      <c r="G11" s="35"/>
      <c r="H11" s="43"/>
      <c r="I11" s="31">
        <v>903092.47</v>
      </c>
      <c r="J11" s="31"/>
      <c r="K11" s="31"/>
      <c r="L11" s="9">
        <f t="shared" si="0"/>
        <v>903092.47</v>
      </c>
    </row>
    <row r="12" spans="1:12" ht="24.75" customHeight="1" x14ac:dyDescent="0.2">
      <c r="B12" s="40"/>
      <c r="C12" s="28" t="s">
        <v>24</v>
      </c>
      <c r="D12" s="41" t="s">
        <v>20</v>
      </c>
      <c r="E12" s="42" t="s">
        <v>33</v>
      </c>
      <c r="F12" s="35"/>
      <c r="G12" s="35"/>
      <c r="H12" s="43"/>
      <c r="I12" s="31">
        <v>596907.53</v>
      </c>
      <c r="J12" s="31"/>
      <c r="K12" s="31"/>
      <c r="L12" s="9">
        <f t="shared" si="0"/>
        <v>596907.53</v>
      </c>
    </row>
    <row r="13" spans="1:12" ht="24.75" customHeight="1" x14ac:dyDescent="0.2">
      <c r="B13" s="40"/>
      <c r="C13" s="28" t="s">
        <v>25</v>
      </c>
      <c r="D13" s="41" t="s">
        <v>17</v>
      </c>
      <c r="E13" s="42" t="s">
        <v>33</v>
      </c>
      <c r="F13" s="35"/>
      <c r="G13" s="35"/>
      <c r="H13" s="43"/>
      <c r="I13" s="31">
        <v>11811339.060000001</v>
      </c>
      <c r="J13" s="31"/>
      <c r="K13" s="31"/>
      <c r="L13" s="9">
        <f t="shared" si="0"/>
        <v>11811339.060000001</v>
      </c>
    </row>
    <row r="14" spans="1:12" ht="24.75" customHeight="1" x14ac:dyDescent="0.2">
      <c r="B14" s="40"/>
      <c r="C14" s="28" t="s">
        <v>24</v>
      </c>
      <c r="D14" s="41" t="s">
        <v>17</v>
      </c>
      <c r="E14" s="42" t="s">
        <v>33</v>
      </c>
      <c r="F14" s="35"/>
      <c r="G14" s="35"/>
      <c r="H14" s="43"/>
      <c r="I14" s="31">
        <v>2188660.9500000002</v>
      </c>
      <c r="J14" s="31"/>
      <c r="K14" s="31"/>
      <c r="L14" s="9">
        <f t="shared" si="0"/>
        <v>2188660.9500000002</v>
      </c>
    </row>
    <row r="15" spans="1:12" ht="24.75" customHeight="1" x14ac:dyDescent="0.2">
      <c r="B15" s="40"/>
      <c r="C15" s="28" t="s">
        <v>25</v>
      </c>
      <c r="D15" s="41" t="s">
        <v>21</v>
      </c>
      <c r="E15" s="42" t="s">
        <v>33</v>
      </c>
      <c r="F15" s="35"/>
      <c r="G15" s="35"/>
      <c r="H15" s="43"/>
      <c r="I15" s="31">
        <v>2602061.65</v>
      </c>
      <c r="J15" s="31"/>
      <c r="K15" s="31"/>
      <c r="L15" s="9">
        <f t="shared" si="0"/>
        <v>2602061.65</v>
      </c>
    </row>
    <row r="16" spans="1:12" ht="24.75" customHeight="1" x14ac:dyDescent="0.2">
      <c r="B16" s="40"/>
      <c r="C16" s="28" t="s">
        <v>24</v>
      </c>
      <c r="D16" s="41" t="s">
        <v>21</v>
      </c>
      <c r="E16" s="42" t="s">
        <v>33</v>
      </c>
      <c r="F16" s="35"/>
      <c r="G16" s="35"/>
      <c r="H16" s="43"/>
      <c r="I16" s="31">
        <v>397938.36</v>
      </c>
      <c r="J16" s="31"/>
      <c r="K16" s="31"/>
      <c r="L16" s="9">
        <f t="shared" si="0"/>
        <v>397938.36</v>
      </c>
    </row>
    <row r="17" spans="2:12" ht="18" customHeight="1" x14ac:dyDescent="0.2">
      <c r="B17" s="15">
        <v>2022260627</v>
      </c>
      <c r="C17" s="21" t="s">
        <v>10</v>
      </c>
      <c r="D17" s="21" t="s">
        <v>16</v>
      </c>
      <c r="E17" s="22" t="s">
        <v>48</v>
      </c>
      <c r="F17" s="23" t="s">
        <v>76</v>
      </c>
      <c r="G17" s="23">
        <v>1422205848</v>
      </c>
      <c r="H17" s="24">
        <v>44756</v>
      </c>
      <c r="I17" s="25">
        <v>46421.21</v>
      </c>
      <c r="J17" s="25">
        <v>10212.67</v>
      </c>
      <c r="K17" s="25"/>
      <c r="L17" s="6">
        <f t="shared" si="0"/>
        <v>56633.88</v>
      </c>
    </row>
    <row r="18" spans="2:12" ht="18" customHeight="1" x14ac:dyDescent="0.2">
      <c r="B18" s="15">
        <v>2022260662</v>
      </c>
      <c r="C18" s="21" t="s">
        <v>30</v>
      </c>
      <c r="D18" s="21" t="s">
        <v>31</v>
      </c>
      <c r="E18" s="22" t="s">
        <v>49</v>
      </c>
      <c r="F18" s="23" t="s">
        <v>77</v>
      </c>
      <c r="G18" s="46" t="s">
        <v>50</v>
      </c>
      <c r="H18" s="24">
        <v>44727</v>
      </c>
      <c r="I18" s="25">
        <v>226931</v>
      </c>
      <c r="J18" s="25"/>
      <c r="K18" s="25"/>
      <c r="L18" s="6">
        <f t="shared" si="0"/>
        <v>226931</v>
      </c>
    </row>
    <row r="19" spans="2:12" ht="18" customHeight="1" x14ac:dyDescent="0.2">
      <c r="B19" s="15">
        <v>2022260680</v>
      </c>
      <c r="C19" s="21" t="s">
        <v>10</v>
      </c>
      <c r="D19" s="21" t="s">
        <v>26</v>
      </c>
      <c r="E19" s="27" t="s">
        <v>51</v>
      </c>
      <c r="F19" s="7" t="s">
        <v>78</v>
      </c>
      <c r="G19" s="23">
        <v>7200002232</v>
      </c>
      <c r="H19" s="24">
        <v>44757</v>
      </c>
      <c r="I19" s="25">
        <v>6244.52</v>
      </c>
      <c r="J19" s="25">
        <v>1373.79</v>
      </c>
      <c r="K19" s="45"/>
      <c r="L19" s="6">
        <f t="shared" si="0"/>
        <v>7618.31</v>
      </c>
    </row>
    <row r="20" spans="2:12" ht="18" customHeight="1" x14ac:dyDescent="0.2">
      <c r="B20" s="15">
        <v>2022260681</v>
      </c>
      <c r="C20" s="21" t="s">
        <v>10</v>
      </c>
      <c r="D20" s="21" t="s">
        <v>27</v>
      </c>
      <c r="E20" s="22" t="s">
        <v>52</v>
      </c>
      <c r="F20" s="23" t="s">
        <v>72</v>
      </c>
      <c r="G20" s="23">
        <v>1422205954</v>
      </c>
      <c r="H20" s="24">
        <v>44763</v>
      </c>
      <c r="I20" s="25">
        <v>10195.93</v>
      </c>
      <c r="J20" s="25">
        <v>2243.1</v>
      </c>
      <c r="K20" s="45"/>
      <c r="L20" s="6">
        <f t="shared" si="0"/>
        <v>12439.03</v>
      </c>
    </row>
    <row r="21" spans="2:12" ht="18" customHeight="1" x14ac:dyDescent="0.2">
      <c r="B21" s="15"/>
      <c r="C21" s="21" t="s">
        <v>10</v>
      </c>
      <c r="D21" s="21" t="s">
        <v>26</v>
      </c>
      <c r="E21" s="22" t="s">
        <v>52</v>
      </c>
      <c r="F21" s="23" t="s">
        <v>72</v>
      </c>
      <c r="G21" s="23">
        <v>7200002234</v>
      </c>
      <c r="H21" s="24">
        <v>44757</v>
      </c>
      <c r="I21" s="25">
        <v>85640.07</v>
      </c>
      <c r="J21" s="25">
        <v>18840.82</v>
      </c>
      <c r="K21" s="45"/>
      <c r="L21" s="6">
        <f t="shared" si="0"/>
        <v>104480.89000000001</v>
      </c>
    </row>
    <row r="22" spans="2:12" ht="18" customHeight="1" x14ac:dyDescent="0.2">
      <c r="B22" s="15">
        <v>2022260705</v>
      </c>
      <c r="C22" s="21" t="s">
        <v>10</v>
      </c>
      <c r="D22" s="21" t="s">
        <v>22</v>
      </c>
      <c r="E22" s="17" t="s">
        <v>53</v>
      </c>
      <c r="F22" s="23" t="s">
        <v>73</v>
      </c>
      <c r="G22" s="23" t="s">
        <v>54</v>
      </c>
      <c r="H22" s="24">
        <v>44760</v>
      </c>
      <c r="I22" s="25">
        <v>123216.02</v>
      </c>
      <c r="J22" s="25">
        <v>27107.52</v>
      </c>
      <c r="K22" s="34"/>
      <c r="L22" s="6">
        <f t="shared" si="0"/>
        <v>150323.54</v>
      </c>
    </row>
    <row r="23" spans="2:12" ht="42.75" customHeight="1" x14ac:dyDescent="0.2">
      <c r="B23" s="15">
        <v>2022260714</v>
      </c>
      <c r="C23" s="21" t="s">
        <v>25</v>
      </c>
      <c r="D23" s="21" t="s">
        <v>15</v>
      </c>
      <c r="E23" s="52" t="s">
        <v>55</v>
      </c>
      <c r="F23" s="51" t="s">
        <v>70</v>
      </c>
      <c r="G23" s="23">
        <v>20461</v>
      </c>
      <c r="H23" s="24">
        <v>44550</v>
      </c>
      <c r="I23" s="25">
        <v>34641.24</v>
      </c>
      <c r="J23" s="34"/>
      <c r="K23" s="34"/>
      <c r="L23" s="6">
        <f t="shared" si="0"/>
        <v>34641.24</v>
      </c>
    </row>
    <row r="24" spans="2:12" s="5" customFormat="1" ht="45" customHeight="1" x14ac:dyDescent="0.2">
      <c r="B24" s="15">
        <v>2022260716</v>
      </c>
      <c r="C24" s="21" t="s">
        <v>24</v>
      </c>
      <c r="D24" s="21" t="s">
        <v>15</v>
      </c>
      <c r="E24" s="52" t="s">
        <v>55</v>
      </c>
      <c r="F24" s="51" t="s">
        <v>70</v>
      </c>
      <c r="G24" s="23">
        <v>20461</v>
      </c>
      <c r="H24" s="24">
        <v>44550</v>
      </c>
      <c r="I24" s="25">
        <v>22896.46</v>
      </c>
      <c r="J24" s="34"/>
      <c r="K24" s="34"/>
      <c r="L24" s="6">
        <f t="shared" si="0"/>
        <v>22896.46</v>
      </c>
    </row>
    <row r="25" spans="2:12" s="5" customFormat="1" ht="34.5" customHeight="1" x14ac:dyDescent="0.2">
      <c r="B25" s="15">
        <v>2022260717</v>
      </c>
      <c r="C25" s="21" t="s">
        <v>25</v>
      </c>
      <c r="D25" s="21" t="s">
        <v>15</v>
      </c>
      <c r="E25" s="52" t="s">
        <v>55</v>
      </c>
      <c r="F25" s="51" t="s">
        <v>70</v>
      </c>
      <c r="G25" s="23">
        <v>20800</v>
      </c>
      <c r="H25" s="24">
        <v>44559</v>
      </c>
      <c r="I25" s="25">
        <v>37493.360000000001</v>
      </c>
      <c r="J25" s="34"/>
      <c r="K25" s="34"/>
      <c r="L25" s="6">
        <f t="shared" si="0"/>
        <v>37493.360000000001</v>
      </c>
    </row>
    <row r="26" spans="2:12" ht="36" customHeight="1" x14ac:dyDescent="0.2">
      <c r="B26" s="15">
        <v>2022260719</v>
      </c>
      <c r="C26" s="21" t="s">
        <v>24</v>
      </c>
      <c r="D26" s="21" t="s">
        <v>15</v>
      </c>
      <c r="E26" s="52" t="s">
        <v>55</v>
      </c>
      <c r="F26" s="51" t="s">
        <v>70</v>
      </c>
      <c r="G26" s="23">
        <v>20800</v>
      </c>
      <c r="H26" s="24">
        <v>44559</v>
      </c>
      <c r="I26" s="25">
        <v>24781.59</v>
      </c>
      <c r="J26" s="34"/>
      <c r="K26" s="34"/>
      <c r="L26" s="6">
        <f t="shared" si="0"/>
        <v>24781.59</v>
      </c>
    </row>
    <row r="27" spans="2:12" s="4" customFormat="1" ht="40.5" customHeight="1" x14ac:dyDescent="0.2">
      <c r="B27" s="15">
        <v>2022260721</v>
      </c>
      <c r="C27" s="21" t="s">
        <v>25</v>
      </c>
      <c r="D27" s="21" t="s">
        <v>15</v>
      </c>
      <c r="E27" s="52" t="s">
        <v>55</v>
      </c>
      <c r="F27" s="51" t="s">
        <v>70</v>
      </c>
      <c r="G27" s="23">
        <v>20808</v>
      </c>
      <c r="H27" s="24">
        <v>44559</v>
      </c>
      <c r="I27" s="25">
        <v>43932.05</v>
      </c>
      <c r="J27" s="25"/>
      <c r="K27" s="25"/>
      <c r="L27" s="6">
        <f t="shared" si="0"/>
        <v>43932.05</v>
      </c>
    </row>
    <row r="28" spans="2:12" ht="39.75" customHeight="1" x14ac:dyDescent="0.2">
      <c r="B28" s="15">
        <v>2022260723</v>
      </c>
      <c r="C28" s="21" t="s">
        <v>24</v>
      </c>
      <c r="D28" s="21" t="s">
        <v>15</v>
      </c>
      <c r="E28" s="52" t="s">
        <v>55</v>
      </c>
      <c r="F28" s="51" t="s">
        <v>70</v>
      </c>
      <c r="G28" s="23">
        <v>20808</v>
      </c>
      <c r="H28" s="24">
        <v>44559</v>
      </c>
      <c r="I28" s="20">
        <v>29037.3</v>
      </c>
      <c r="J28" s="26"/>
      <c r="K28" s="26"/>
      <c r="L28" s="6">
        <f t="shared" si="0"/>
        <v>29037.3</v>
      </c>
    </row>
    <row r="29" spans="2:12" ht="37.5" customHeight="1" x14ac:dyDescent="0.2">
      <c r="B29" s="15">
        <v>2022260724</v>
      </c>
      <c r="C29" s="21" t="s">
        <v>25</v>
      </c>
      <c r="D29" s="21" t="s">
        <v>15</v>
      </c>
      <c r="E29" s="52" t="s">
        <v>55</v>
      </c>
      <c r="F29" s="51" t="s">
        <v>70</v>
      </c>
      <c r="G29" s="23">
        <v>20842</v>
      </c>
      <c r="H29" s="24">
        <v>44560</v>
      </c>
      <c r="I29" s="25">
        <v>73969.62</v>
      </c>
      <c r="J29" s="25"/>
      <c r="K29" s="25"/>
      <c r="L29" s="6">
        <f t="shared" si="0"/>
        <v>73969.62</v>
      </c>
    </row>
    <row r="30" spans="2:12" ht="29.25" customHeight="1" x14ac:dyDescent="0.2">
      <c r="B30" s="15">
        <v>2022260725</v>
      </c>
      <c r="C30" s="21" t="s">
        <v>24</v>
      </c>
      <c r="D30" s="21" t="s">
        <v>15</v>
      </c>
      <c r="E30" s="52" t="s">
        <v>55</v>
      </c>
      <c r="F30" s="51" t="s">
        <v>70</v>
      </c>
      <c r="G30" s="23">
        <v>20842</v>
      </c>
      <c r="H30" s="24">
        <v>44560</v>
      </c>
      <c r="I30" s="25">
        <v>48890.93</v>
      </c>
      <c r="J30" s="34"/>
      <c r="K30" s="34"/>
      <c r="L30" s="6">
        <f t="shared" si="0"/>
        <v>48890.93</v>
      </c>
    </row>
    <row r="31" spans="2:12" ht="28.5" customHeight="1" x14ac:dyDescent="0.2">
      <c r="B31" s="15">
        <v>2022260726</v>
      </c>
      <c r="C31" s="21" t="s">
        <v>25</v>
      </c>
      <c r="D31" s="21" t="s">
        <v>15</v>
      </c>
      <c r="E31" s="52" t="s">
        <v>55</v>
      </c>
      <c r="F31" s="51" t="s">
        <v>70</v>
      </c>
      <c r="G31" s="23">
        <v>478</v>
      </c>
      <c r="H31" s="24">
        <v>44580</v>
      </c>
      <c r="I31" s="25">
        <v>57409.29</v>
      </c>
      <c r="J31" s="34"/>
      <c r="K31" s="34"/>
      <c r="L31" s="6">
        <f t="shared" si="0"/>
        <v>57409.29</v>
      </c>
    </row>
    <row r="32" spans="2:12" ht="37.5" customHeight="1" x14ac:dyDescent="0.2">
      <c r="B32" s="15">
        <v>2022260727</v>
      </c>
      <c r="C32" s="21" t="s">
        <v>24</v>
      </c>
      <c r="D32" s="21" t="s">
        <v>15</v>
      </c>
      <c r="E32" s="52" t="s">
        <v>55</v>
      </c>
      <c r="F32" s="51" t="s">
        <v>70</v>
      </c>
      <c r="G32" s="23">
        <v>478</v>
      </c>
      <c r="H32" s="24">
        <v>44580</v>
      </c>
      <c r="I32" s="25">
        <v>37945.21</v>
      </c>
      <c r="J32" s="34"/>
      <c r="K32" s="34"/>
      <c r="L32" s="6">
        <f t="shared" si="0"/>
        <v>37945.21</v>
      </c>
    </row>
    <row r="33" spans="2:12" ht="53.25" customHeight="1" x14ac:dyDescent="0.2">
      <c r="B33" s="15">
        <v>2022260729</v>
      </c>
      <c r="C33" s="21" t="s">
        <v>25</v>
      </c>
      <c r="D33" s="21" t="s">
        <v>56</v>
      </c>
      <c r="E33" s="52" t="s">
        <v>57</v>
      </c>
      <c r="F33" s="7" t="s">
        <v>68</v>
      </c>
      <c r="G33" s="23">
        <v>7</v>
      </c>
      <c r="H33" s="24">
        <v>44704</v>
      </c>
      <c r="I33" s="25">
        <v>10427.48</v>
      </c>
      <c r="J33" s="25"/>
      <c r="K33" s="25"/>
      <c r="L33" s="6">
        <f t="shared" si="0"/>
        <v>10427.48</v>
      </c>
    </row>
    <row r="34" spans="2:12" ht="56.25" customHeight="1" x14ac:dyDescent="0.2">
      <c r="B34" s="15">
        <v>2022260732</v>
      </c>
      <c r="C34" s="21" t="s">
        <v>24</v>
      </c>
      <c r="D34" s="21" t="s">
        <v>56</v>
      </c>
      <c r="E34" s="52" t="s">
        <v>57</v>
      </c>
      <c r="F34" s="7" t="s">
        <v>68</v>
      </c>
      <c r="G34" s="23">
        <v>7</v>
      </c>
      <c r="H34" s="24">
        <v>44704</v>
      </c>
      <c r="I34" s="25">
        <v>6951.65</v>
      </c>
      <c r="J34" s="34"/>
      <c r="K34" s="47"/>
      <c r="L34" s="6">
        <f t="shared" si="0"/>
        <v>6951.65</v>
      </c>
    </row>
    <row r="35" spans="2:12" ht="30" customHeight="1" x14ac:dyDescent="0.2">
      <c r="B35" s="15">
        <v>2022260734</v>
      </c>
      <c r="C35" s="21" t="s">
        <v>10</v>
      </c>
      <c r="D35" s="21" t="s">
        <v>18</v>
      </c>
      <c r="E35" s="22" t="s">
        <v>58</v>
      </c>
      <c r="F35" s="23" t="s">
        <v>69</v>
      </c>
      <c r="G35" s="23" t="s">
        <v>59</v>
      </c>
      <c r="H35" s="24" t="s">
        <v>60</v>
      </c>
      <c r="I35" s="25">
        <v>373.91</v>
      </c>
      <c r="J35" s="25">
        <v>82.26</v>
      </c>
      <c r="K35" s="45"/>
      <c r="L35" s="6">
        <f t="shared" si="0"/>
        <v>456.17</v>
      </c>
    </row>
    <row r="36" spans="2:12" ht="21" customHeight="1" x14ac:dyDescent="0.2">
      <c r="B36" s="48"/>
      <c r="C36" s="21" t="s">
        <v>10</v>
      </c>
      <c r="D36" s="16" t="s">
        <v>14</v>
      </c>
      <c r="E36" s="22" t="s">
        <v>58</v>
      </c>
      <c r="F36" s="23" t="s">
        <v>69</v>
      </c>
      <c r="G36" s="23" t="s">
        <v>59</v>
      </c>
      <c r="H36" s="24" t="s">
        <v>60</v>
      </c>
      <c r="I36" s="20">
        <v>88.57</v>
      </c>
      <c r="J36" s="20">
        <v>19.48</v>
      </c>
      <c r="K36" s="49"/>
      <c r="L36" s="6">
        <f t="shared" si="0"/>
        <v>108.05</v>
      </c>
    </row>
    <row r="37" spans="2:12" ht="30" customHeight="1" x14ac:dyDescent="0.2">
      <c r="B37" s="48"/>
      <c r="C37" s="21" t="s">
        <v>10</v>
      </c>
      <c r="D37" s="16" t="s">
        <v>23</v>
      </c>
      <c r="E37" s="22" t="s">
        <v>58</v>
      </c>
      <c r="F37" s="23" t="s">
        <v>69</v>
      </c>
      <c r="G37" s="23" t="s">
        <v>59</v>
      </c>
      <c r="H37" s="24" t="s">
        <v>60</v>
      </c>
      <c r="I37" s="20">
        <v>3556.54</v>
      </c>
      <c r="J37" s="20">
        <v>782.44</v>
      </c>
      <c r="K37" s="49"/>
      <c r="L37" s="6">
        <f t="shared" si="0"/>
        <v>4338.9799999999996</v>
      </c>
    </row>
    <row r="38" spans="2:12" ht="30" customHeight="1" x14ac:dyDescent="0.2">
      <c r="B38" s="15"/>
      <c r="C38" s="21" t="s">
        <v>10</v>
      </c>
      <c r="D38" s="16" t="s">
        <v>19</v>
      </c>
      <c r="E38" s="22" t="s">
        <v>58</v>
      </c>
      <c r="F38" s="23" t="s">
        <v>69</v>
      </c>
      <c r="G38" s="23" t="s">
        <v>59</v>
      </c>
      <c r="H38" s="24" t="s">
        <v>60</v>
      </c>
      <c r="I38" s="20">
        <v>1308.99</v>
      </c>
      <c r="J38" s="20">
        <v>287.98</v>
      </c>
      <c r="K38" s="20"/>
      <c r="L38" s="6">
        <f t="shared" si="0"/>
        <v>1596.97</v>
      </c>
    </row>
    <row r="39" spans="2:12" ht="21" customHeight="1" x14ac:dyDescent="0.2">
      <c r="B39" s="15">
        <v>2022260735</v>
      </c>
      <c r="C39" s="21" t="s">
        <v>25</v>
      </c>
      <c r="D39" s="36" t="s">
        <v>61</v>
      </c>
      <c r="E39" s="27" t="s">
        <v>62</v>
      </c>
      <c r="F39" s="7" t="s">
        <v>68</v>
      </c>
      <c r="G39" s="7">
        <v>2</v>
      </c>
      <c r="H39" s="8">
        <v>44727</v>
      </c>
      <c r="I39" s="37">
        <v>9916.69</v>
      </c>
      <c r="J39" s="37"/>
      <c r="K39" s="37"/>
      <c r="L39" s="6">
        <f t="shared" si="0"/>
        <v>9916.69</v>
      </c>
    </row>
    <row r="40" spans="2:12" ht="21" customHeight="1" x14ac:dyDescent="0.2">
      <c r="B40" s="15">
        <v>2022260736</v>
      </c>
      <c r="C40" s="21" t="s">
        <v>24</v>
      </c>
      <c r="D40" s="36" t="s">
        <v>61</v>
      </c>
      <c r="E40" s="27" t="s">
        <v>62</v>
      </c>
      <c r="F40" s="7" t="s">
        <v>68</v>
      </c>
      <c r="G40" s="7">
        <v>2</v>
      </c>
      <c r="H40" s="8">
        <v>44727</v>
      </c>
      <c r="I40" s="37">
        <v>6611.12</v>
      </c>
      <c r="J40" s="37"/>
      <c r="K40" s="37"/>
      <c r="L40" s="6">
        <f t="shared" si="0"/>
        <v>6611.12</v>
      </c>
    </row>
    <row r="41" spans="2:12" s="44" customFormat="1" ht="21" customHeight="1" x14ac:dyDescent="0.2">
      <c r="B41" s="15">
        <v>2022260756</v>
      </c>
      <c r="C41" s="21" t="s">
        <v>25</v>
      </c>
      <c r="D41" s="16" t="s">
        <v>63</v>
      </c>
      <c r="E41" s="27" t="s">
        <v>64</v>
      </c>
      <c r="F41" s="7" t="s">
        <v>68</v>
      </c>
      <c r="G41" s="18" t="s">
        <v>65</v>
      </c>
      <c r="H41" s="19">
        <v>44641</v>
      </c>
      <c r="I41" s="20">
        <v>14216.72</v>
      </c>
      <c r="J41" s="20"/>
      <c r="K41" s="20"/>
      <c r="L41" s="6">
        <f t="shared" si="0"/>
        <v>14216.72</v>
      </c>
    </row>
    <row r="42" spans="2:12" s="44" customFormat="1" ht="18" customHeight="1" x14ac:dyDescent="0.2">
      <c r="B42" s="15">
        <v>2022260757</v>
      </c>
      <c r="C42" s="21" t="s">
        <v>24</v>
      </c>
      <c r="D42" s="16" t="s">
        <v>63</v>
      </c>
      <c r="E42" s="27" t="s">
        <v>64</v>
      </c>
      <c r="F42" s="7" t="s">
        <v>68</v>
      </c>
      <c r="G42" s="18" t="s">
        <v>65</v>
      </c>
      <c r="H42" s="19">
        <v>44641</v>
      </c>
      <c r="I42" s="20">
        <v>9477.82</v>
      </c>
      <c r="J42" s="20"/>
      <c r="K42" s="20"/>
      <c r="L42" s="6">
        <f t="shared" si="0"/>
        <v>9477.82</v>
      </c>
    </row>
    <row r="43" spans="2:12" s="44" customFormat="1" ht="18" customHeight="1" x14ac:dyDescent="0.2">
      <c r="B43" s="15">
        <v>2022260849</v>
      </c>
      <c r="C43" s="21" t="s">
        <v>25</v>
      </c>
      <c r="D43" s="16" t="s">
        <v>11</v>
      </c>
      <c r="E43" s="17" t="s">
        <v>66</v>
      </c>
      <c r="F43" s="18" t="s">
        <v>67</v>
      </c>
      <c r="G43" s="18">
        <v>7510</v>
      </c>
      <c r="H43" s="19">
        <v>44721</v>
      </c>
      <c r="I43" s="20">
        <v>3010308.23</v>
      </c>
      <c r="J43" s="20"/>
      <c r="K43" s="20"/>
      <c r="L43" s="6">
        <f t="shared" si="0"/>
        <v>3010308.23</v>
      </c>
    </row>
    <row r="44" spans="2:12" s="44" customFormat="1" ht="18" customHeight="1" x14ac:dyDescent="0.2">
      <c r="B44" s="15">
        <v>2022260850</v>
      </c>
      <c r="C44" s="21" t="s">
        <v>24</v>
      </c>
      <c r="D44" s="16" t="s">
        <v>11</v>
      </c>
      <c r="E44" s="17" t="s">
        <v>66</v>
      </c>
      <c r="F44" s="18" t="s">
        <v>67</v>
      </c>
      <c r="G44" s="18">
        <v>7510</v>
      </c>
      <c r="H44" s="19">
        <v>44721</v>
      </c>
      <c r="I44" s="20">
        <v>1989691.77</v>
      </c>
      <c r="J44" s="20"/>
      <c r="K44" s="20"/>
      <c r="L44" s="6">
        <f t="shared" si="0"/>
        <v>1989691.77</v>
      </c>
    </row>
    <row r="45" spans="2:12" ht="19.5" customHeight="1" x14ac:dyDescent="0.2">
      <c r="B45" s="15">
        <v>2022260859</v>
      </c>
      <c r="C45" s="21" t="s">
        <v>10</v>
      </c>
      <c r="D45" s="21" t="s">
        <v>79</v>
      </c>
      <c r="E45" s="22" t="s">
        <v>80</v>
      </c>
      <c r="F45" s="23" t="s">
        <v>81</v>
      </c>
      <c r="G45" s="23">
        <v>5475</v>
      </c>
      <c r="H45" s="24">
        <v>44117</v>
      </c>
      <c r="I45" s="25">
        <v>96626.15</v>
      </c>
      <c r="J45" s="31"/>
      <c r="K45" s="31"/>
      <c r="L45" s="6">
        <f t="shared" si="0"/>
        <v>96626.15</v>
      </c>
    </row>
    <row r="46" spans="2:12" ht="19.5" customHeight="1" x14ac:dyDescent="0.2">
      <c r="B46" s="15">
        <v>2022260860</v>
      </c>
      <c r="C46" s="21" t="s">
        <v>10</v>
      </c>
      <c r="D46" s="21" t="s">
        <v>79</v>
      </c>
      <c r="E46" s="22" t="s">
        <v>82</v>
      </c>
      <c r="F46" s="23" t="s">
        <v>83</v>
      </c>
      <c r="G46" s="23">
        <v>4587</v>
      </c>
      <c r="H46" s="24">
        <v>44586</v>
      </c>
      <c r="I46" s="25">
        <v>147935.71</v>
      </c>
      <c r="J46" s="31"/>
      <c r="K46" s="31"/>
      <c r="L46" s="6">
        <f t="shared" si="0"/>
        <v>147935.71</v>
      </c>
    </row>
    <row r="47" spans="2:12" ht="27" customHeight="1" x14ac:dyDescent="0.2">
      <c r="B47" s="15">
        <v>2022260861</v>
      </c>
      <c r="C47" s="21" t="s">
        <v>10</v>
      </c>
      <c r="D47" s="21" t="s">
        <v>79</v>
      </c>
      <c r="E47" s="53" t="s">
        <v>84</v>
      </c>
      <c r="F47" s="23" t="s">
        <v>83</v>
      </c>
      <c r="G47" s="23">
        <v>4587</v>
      </c>
      <c r="H47" s="24">
        <v>44586</v>
      </c>
      <c r="I47" s="25">
        <v>245572.75</v>
      </c>
      <c r="J47" s="33"/>
      <c r="K47" s="33"/>
      <c r="L47" s="6">
        <f t="shared" si="0"/>
        <v>245572.75</v>
      </c>
    </row>
    <row r="48" spans="2:12" s="5" customFormat="1" ht="28.5" customHeight="1" x14ac:dyDescent="0.2">
      <c r="B48" s="15">
        <v>2022260862</v>
      </c>
      <c r="C48" s="21" t="s">
        <v>10</v>
      </c>
      <c r="D48" s="21" t="s">
        <v>79</v>
      </c>
      <c r="E48" s="22" t="s">
        <v>85</v>
      </c>
      <c r="F48" s="23" t="s">
        <v>83</v>
      </c>
      <c r="G48" s="23">
        <v>10391</v>
      </c>
      <c r="H48" s="24">
        <v>44539</v>
      </c>
      <c r="I48" s="25">
        <v>146825.51</v>
      </c>
      <c r="J48" s="33"/>
      <c r="K48" s="33"/>
      <c r="L48" s="6">
        <f t="shared" si="0"/>
        <v>146825.51</v>
      </c>
    </row>
    <row r="49" spans="2:12" ht="30" customHeight="1" x14ac:dyDescent="0.2">
      <c r="B49" s="15">
        <v>2022260883</v>
      </c>
      <c r="C49" s="21" t="s">
        <v>10</v>
      </c>
      <c r="D49" s="21" t="s">
        <v>32</v>
      </c>
      <c r="E49" s="22" t="s">
        <v>86</v>
      </c>
      <c r="F49" s="51" t="s">
        <v>87</v>
      </c>
      <c r="G49" s="23" t="s">
        <v>88</v>
      </c>
      <c r="H49" s="24">
        <v>44412</v>
      </c>
      <c r="I49" s="25">
        <v>269015.42</v>
      </c>
      <c r="J49" s="25">
        <v>59183.39</v>
      </c>
      <c r="K49" s="25"/>
      <c r="L49" s="6">
        <f t="shared" si="0"/>
        <v>328198.81</v>
      </c>
    </row>
    <row r="50" spans="2:12" ht="27" customHeight="1" x14ac:dyDescent="0.2">
      <c r="B50" s="15">
        <v>2022260916</v>
      </c>
      <c r="C50" s="21" t="s">
        <v>10</v>
      </c>
      <c r="D50" s="21" t="s">
        <v>13</v>
      </c>
      <c r="E50" s="22" t="s">
        <v>89</v>
      </c>
      <c r="F50" s="51" t="s">
        <v>90</v>
      </c>
      <c r="G50" s="23" t="s">
        <v>59</v>
      </c>
      <c r="H50" s="24" t="s">
        <v>91</v>
      </c>
      <c r="I50" s="25">
        <v>2074.7600000000002</v>
      </c>
      <c r="J50" s="25"/>
      <c r="K50" s="25"/>
      <c r="L50" s="6">
        <f t="shared" si="0"/>
        <v>2074.7600000000002</v>
      </c>
    </row>
    <row r="51" spans="2:12" ht="33" customHeight="1" x14ac:dyDescent="0.2">
      <c r="B51" s="32"/>
      <c r="C51" s="21" t="s">
        <v>10</v>
      </c>
      <c r="D51" s="21" t="s">
        <v>32</v>
      </c>
      <c r="E51" s="22" t="s">
        <v>89</v>
      </c>
      <c r="F51" s="51" t="s">
        <v>90</v>
      </c>
      <c r="G51" s="23" t="s">
        <v>59</v>
      </c>
      <c r="H51" s="24" t="s">
        <v>91</v>
      </c>
      <c r="I51" s="25">
        <v>7143.22</v>
      </c>
      <c r="J51" s="25"/>
      <c r="K51" s="25"/>
      <c r="L51" s="6">
        <f t="shared" si="0"/>
        <v>7143.22</v>
      </c>
    </row>
    <row r="52" spans="2:12" ht="27" customHeight="1" x14ac:dyDescent="0.2">
      <c r="B52" s="15"/>
      <c r="C52" s="28"/>
      <c r="D52" s="28"/>
      <c r="E52" s="29"/>
      <c r="F52" s="7"/>
      <c r="G52" s="7"/>
      <c r="H52" s="57" t="s">
        <v>0</v>
      </c>
      <c r="I52" s="56">
        <f>SUM(I4:I51)</f>
        <v>28468710.140000001</v>
      </c>
      <c r="J52" s="56">
        <f t="shared" ref="J52:L52" si="1">SUM(J4:J51)</f>
        <v>215780.06</v>
      </c>
      <c r="K52" s="56">
        <f t="shared" si="1"/>
        <v>0</v>
      </c>
      <c r="L52" s="56">
        <f t="shared" si="1"/>
        <v>28684490.199999999</v>
      </c>
    </row>
  </sheetData>
  <mergeCells count="1">
    <mergeCell ref="B1:L1"/>
  </mergeCells>
  <phoneticPr fontId="2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RIEPILOGO D.P.</vt:lpstr>
      <vt:lpstr>P002_FSE</vt:lpstr>
      <vt:lpstr>PON IOG</vt:lpstr>
      <vt:lpstr>DIV.4^</vt:lpstr>
      <vt:lpstr>D.P.2022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Fiorani Rita</dc:creator>
  <cp:lastModifiedBy>Fiorani Rita</cp:lastModifiedBy>
  <cp:lastPrinted>2020-10-13T12:27:09Z</cp:lastPrinted>
  <dcterms:created xsi:type="dcterms:W3CDTF">2018-01-15T07:15:08Z</dcterms:created>
  <dcterms:modified xsi:type="dcterms:W3CDTF">2022-10-11T13:59:54Z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