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Y:\DIV1\Iarussi\Fiorani\"/>
    </mc:Choice>
  </mc:AlternateContent>
  <xr:revisionPtr revIDLastSave="0" documentId="13_ncr:1_{1475018F-3D9D-4DAE-8344-004AE34B2DE2}" xr6:coauthVersionLast="36" xr6:coauthVersionMax="47" xr10:uidLastSave="{00000000-0000-0000-0000-000000000000}"/>
  <bookViews>
    <workbookView xWindow="0" yWindow="0" windowWidth="24720" windowHeight="12225" activeTab="2" xr2:uid="{00000000-000D-0000-FFFF-FFFF00000000}"/>
  </bookViews>
  <sheets>
    <sheet name="RIEPILOGO 2 TRIM.2023" sheetId="27" r:id="rId1"/>
    <sheet name="P002_FSE" sheetId="26" r:id="rId2"/>
    <sheet name="PON IOG" sheetId="25" r:id="rId3"/>
    <sheet name="D.P.2023" sheetId="23" r:id="rId4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91029"/>
</workbook>
</file>

<file path=xl/calcChain.xml><?xml version="1.0" encoding="utf-8"?>
<calcChain xmlns="http://schemas.openxmlformats.org/spreadsheetml/2006/main">
  <c r="F5" i="27" l="1"/>
  <c r="F4" i="27"/>
  <c r="L61" i="26"/>
  <c r="L60" i="26"/>
  <c r="L59" i="26"/>
  <c r="L30" i="26"/>
  <c r="L70" i="23"/>
  <c r="L65" i="23"/>
  <c r="L64" i="23"/>
  <c r="L59" i="23"/>
  <c r="L58" i="23"/>
  <c r="L33" i="23"/>
  <c r="G14" i="25"/>
  <c r="J79" i="26"/>
  <c r="K79" i="26"/>
  <c r="I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3" i="26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4" i="23"/>
  <c r="L73" i="23"/>
  <c r="L72" i="23"/>
  <c r="L71" i="23"/>
  <c r="L69" i="23"/>
  <c r="L68" i="23"/>
  <c r="L67" i="23"/>
  <c r="L66" i="23"/>
  <c r="L63" i="23"/>
  <c r="L62" i="23"/>
  <c r="L61" i="23"/>
  <c r="L60" i="23"/>
  <c r="L57" i="23"/>
  <c r="L56" i="23"/>
  <c r="L55" i="23"/>
  <c r="L54" i="23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79" i="26" l="1"/>
  <c r="J90" i="23" l="1"/>
  <c r="K90" i="23"/>
  <c r="I90" i="23"/>
  <c r="E6" i="27" l="1"/>
  <c r="L90" i="23" l="1"/>
  <c r="D6" i="27"/>
  <c r="C6" i="27"/>
  <c r="F6" i="27" l="1"/>
</calcChain>
</file>

<file path=xl/sharedStrings.xml><?xml version="1.0" encoding="utf-8"?>
<sst xmlns="http://schemas.openxmlformats.org/spreadsheetml/2006/main" count="836" uniqueCount="192">
  <si>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</si>
  <si>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</si>
  <si>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</si>
  <si>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</si>
  <si>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</si>
  <si>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</si>
  <si>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</si>
  <si>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</si>
  <si>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</si>
  <si>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</si>
  <si>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IRPEF</t>
  </si>
  <si>
    <t>INTERVENTI</t>
  </si>
  <si>
    <t>FSE</t>
  </si>
  <si>
    <t>PON IOG</t>
  </si>
  <si>
    <t xml:space="preserve">TOTALE </t>
  </si>
  <si>
    <t>ACAPO-SOC.COOP.SOC.INTEGRATA</t>
  </si>
  <si>
    <t>P002_FSE</t>
  </si>
  <si>
    <t>STUDIO ASSOCIATO BERSANI MANNA</t>
  </si>
  <si>
    <t>P001_FSE</t>
  </si>
  <si>
    <t>P001_YEI</t>
  </si>
  <si>
    <t>INTELLERA CONSULTING SRL</t>
  </si>
  <si>
    <t>D.D. 32/2021</t>
  </si>
  <si>
    <t>CISALPINA</t>
  </si>
  <si>
    <t>D.D.291/II/2015</t>
  </si>
  <si>
    <t>ENTE NAZIONALE PER IL MICROCREDITO</t>
  </si>
  <si>
    <t>PERSONALE</t>
  </si>
  <si>
    <t>UNIONCAMERE</t>
  </si>
  <si>
    <t>ECOTER SRL</t>
  </si>
  <si>
    <t>D.D. 304/2022</t>
  </si>
  <si>
    <t xml:space="preserve">ANPAL SERVIZI </t>
  </si>
  <si>
    <t>MAIL</t>
  </si>
  <si>
    <t xml:space="preserve">CISALPINA E PERSONALE </t>
  </si>
  <si>
    <t>RAI RADIOTELEVISIONE I.</t>
  </si>
  <si>
    <t xml:space="preserve">PANDA CATERING srl </t>
  </si>
  <si>
    <t xml:space="preserve">RIEPILOGO DISPOSIZIONI DI PAGAMENTO                                                      2 TRIMESTRE 2023 FONDI EUROPEI  </t>
  </si>
  <si>
    <t>DISPOSIZIONI PAGAMENTO 2 TRIMESTRE 2023 - PON SPAO</t>
  </si>
  <si>
    <t>DISPOSIZIONI PAGAMENTO 2 TRIMESTRE 2023 - FSE</t>
  </si>
  <si>
    <t>FAIC SRL</t>
  </si>
  <si>
    <t>RIUNIONE NAZIONALE DELLA RETE EURES ITALIA DEL 25.11.2022</t>
  </si>
  <si>
    <t>D.D. 291/II/2015 E D.D. 123/2022</t>
  </si>
  <si>
    <t>158524/01</t>
  </si>
  <si>
    <t>158520/01</t>
  </si>
  <si>
    <t>17024/01</t>
  </si>
  <si>
    <t>Almaviva S.p.A</t>
  </si>
  <si>
    <t xml:space="preserve">Sigma Lotto 4 SAL Dicembre 2022 CIG 8230936F3F - CUP E51D20001170006 </t>
  </si>
  <si>
    <t xml:space="preserve">DD n. 81 del 03/03/2020 </t>
  </si>
  <si>
    <t>LATTANZIO KIBS</t>
  </si>
  <si>
    <t>VALUTATORE INDIPENDENTE-4° REPORT QUADRIMESTRALE (DAL 23,.3.2022 AL 22.7.2022)-CIG 8271056355-CUP E51B20001360006</t>
  </si>
  <si>
    <t>D.D.125/2021</t>
  </si>
  <si>
    <t>C90-2023</t>
  </si>
  <si>
    <t>VALUTATORE INDIPENDENTE-4° REPORT QUADRIMESTRALE (DAL 23,.7.2022 AL 22.11.2022)-CIG 8271056355-CUP E51B20001360006</t>
  </si>
  <si>
    <t>C91-2023</t>
  </si>
  <si>
    <t xml:space="preserve">SAL 122 MISSIONI EURES </t>
  </si>
  <si>
    <t>TITOLI N. 22</t>
  </si>
  <si>
    <t>ANPAL-CLP-00231 AS-PA 2019/2-LINEA 16-ELEARNING&amp;COMMUNITYCUP I59F19000420006</t>
  </si>
  <si>
    <t>D.D.570/2019-15/2021-203/2021 COME MODIFICATO CON D.D.37/2022</t>
  </si>
  <si>
    <t>D.D.R. 5624</t>
  </si>
  <si>
    <t>EXCELSIOR 2019-ATTIVITA' DI MONITORAGGIO CONTINUO DEI FABBISOGNI PROFESSIONALI PER FAVORIRE L'INCONTRO TRA DOMANDA E OFFERTA DI LAVORO-SALDO-CUP E56I1800000007</t>
  </si>
  <si>
    <t>D.D.12/2016 RIDETERMINATO CON D.D.168/2019 E D.D. 44/2023</t>
  </si>
  <si>
    <t>NOTIFICA DI DECISIONE FINALE PROT. 3839</t>
  </si>
  <si>
    <t>ANPAL-CLP-00231 AS-PA 2019/2-LINEA 16-Elearning &amp; community-CUP I59F19000420006</t>
  </si>
  <si>
    <t>D.D.R.6222 E 6225</t>
  </si>
  <si>
    <t xml:space="preserve">SAL 120 MISSIONI EURES </t>
  </si>
  <si>
    <t>TITOLI N. 11</t>
  </si>
  <si>
    <t>SAL 123 MISSIONI EURES-RIMBORSO SPESE AL PERSONALE</t>
  </si>
  <si>
    <t>TITOLI N. 16</t>
  </si>
  <si>
    <t>SAL 127 MISSIONI EURES - 1 PARTE</t>
  </si>
  <si>
    <t>TITOLI N. 314</t>
  </si>
  <si>
    <t>CLP 00292 AS - PA 2021-LINEA 16-ELEARING &amp; COMMUNITY CUPI59F19000420006</t>
  </si>
  <si>
    <t>D.D.R.5676</t>
  </si>
  <si>
    <t>PA 2021-LINEA 7 BIS - SUPPORTO AD ANPAL NELLA GESTIONE DEL SERVIZIO PUBBLICO RELATIVO AL FNC-CUP I59B1700050006</t>
  </si>
  <si>
    <t>D.D.R. 10391</t>
  </si>
  <si>
    <t>MASTROSIMONE SERAFINA</t>
  </si>
  <si>
    <t xml:space="preserve">SAL 123 MISS.EURES </t>
  </si>
  <si>
    <t>SAL 127 MISSIONI EURES - 2 PARTE</t>
  </si>
  <si>
    <t>TITOLI N. 154</t>
  </si>
  <si>
    <t>ANPAL-CLP-00273 - AS - PA 2021 - Linea 1 - Azioni di rafforzamento dei servizi per l'impiego e introduzione di nuove metodologie-PON SPAO -Sistemi di Politiche Attive per l'Occupazione-Occupazione 8.vii-CUP:
I59H19000500006 -</t>
  </si>
  <si>
    <t>Decreto di disimpegno e rimodulazione n. 403/21 del 29/12/2022</t>
  </si>
  <si>
    <t>Domanda di rimborso- Numero Protocollo
5674/2022 (quota parte)- 5676/2022 - 6170/2022 - 6238/22 - 14669/2022 - Data 29/03/2022 - 29/03/2022 - 28/04/2022 - 03/05/2022 - 14/12/2022</t>
  </si>
  <si>
    <t xml:space="preserve"> 25/11/2020 </t>
  </si>
  <si>
    <t>REGIONE PUGLIA</t>
  </si>
  <si>
    <t>TRASFERIMENTO RISORSE PON IOG CIRCUITO 1</t>
  </si>
  <si>
    <t>CONTACT CENTER-SAL 5-FEBBRAIO 2023-CIG 9439171A51-CUP E51J22000420007</t>
  </si>
  <si>
    <t>CONTACT CENTER-SAL 6-DAL 1 AL 20 MARZO 2023-CIG 9439171A51-CUP E51J22000420007</t>
  </si>
  <si>
    <t>AT LEGALE SAL 1-CUP E51D19000000007</t>
  </si>
  <si>
    <t>D.D. 28/2023</t>
  </si>
  <si>
    <t>ANPAL-CLP-00259-AS-PA 2020-LINEA 16-BENCHMARKING NAZIONALE E INTERNAZIONALE-CUP I59F19000430006</t>
  </si>
  <si>
    <t>D.D. RIMOD.203/2021 COME MODIFICATO DAL D.D. 37/2022</t>
  </si>
  <si>
    <t>DDR 969-9358-9357-9194-6218-6226-E PARTE DELLA 11929/2021</t>
  </si>
  <si>
    <t>ANNI 2020 E 2020</t>
  </si>
  <si>
    <t>ANPAL-CLP-00315-AS-PA 2022-COORDINAMENTO SEZ. 3-CUP I59F19000390006</t>
  </si>
  <si>
    <t>D.D. 40/2022 COME MODIFICATO DAL D.D. 403/2022</t>
  </si>
  <si>
    <t>DDR 13265</t>
  </si>
  <si>
    <t>ANPAL-CLP-00326-AS-PA 2022-LINEA 18-BENCHMARKING NAZIONALE E INTERNAZIONALE-CUP I59F19000430006</t>
  </si>
  <si>
    <t>DDR 13987</t>
  </si>
  <si>
    <t>ANPAL-CLP-00246-AS-PA 2020-COORDINAMENTO SEZ. 3INTERVENTI STRAORDINARI  A SUPPORTO DEI PROCESSI DI TRASFORMAZIONE E SVILUPPO DELLE AZIENDE E DEI SETTORI-CUP I59F19000390006</t>
  </si>
  <si>
    <t>D.C.S. 37/2022</t>
  </si>
  <si>
    <t>DDR 6222</t>
  </si>
  <si>
    <t>ANPAL-CLP-00328-AS-PA 2022-LINEA 20-ATTIVITA' DI COMUNICAZIONE E REALIZZAZIONE EVENTI-CUP I56G15000350006</t>
  </si>
  <si>
    <t>DDR 1411 (INTERO) E 13987 (QUOTA PARTE)</t>
  </si>
  <si>
    <t>1/3/2023 E 7/11/2022</t>
  </si>
  <si>
    <t>INAPP</t>
  </si>
  <si>
    <t>PIANO ATTUAZIONE INAPP 2018-2023-CUP G51D18000000002</t>
  </si>
  <si>
    <t>DD.274/2021-CONVENZIONE DEL 28.2.2019 COME MODIFICATO DA ULTIMO CON V ADDENDUM DEL 6.3.2023</t>
  </si>
  <si>
    <t>PIANO ATTUAZIONE INAPP 2018-2023-CUP VARI</t>
  </si>
  <si>
    <t>PIANO ATTUAZIONE INAPP 2022-CUP VARI</t>
  </si>
  <si>
    <t>PIANO ATTUAZIONE INAPP 2020-CUP VARI</t>
  </si>
  <si>
    <t>PIANO ATTUAZIONE INAPP 2019-CUP VARI</t>
  </si>
  <si>
    <t>PIANO ATTUAZIONE INAPP 2018-CUP VARI</t>
  </si>
  <si>
    <t>ACCORDO RAI "IL POSTO GIUSTO" 9A EDIZIONE (MESSA IN ONDA PUNTATE 2-10)-CIG 9552558C3A-CUP E51J22000370006</t>
  </si>
  <si>
    <t>D.D.385/2022</t>
  </si>
  <si>
    <t>ANPAL-CLP-00266-PROGETTO PER L'AUTOIMPRENDITORIALITA'-EDIZIONE 2021-2022-CUP E57F21000000006</t>
  </si>
  <si>
    <t>D.D.500/2020</t>
  </si>
  <si>
    <t>R5-R6-R7-R8-R9-R10</t>
  </si>
  <si>
    <t>13/1/2022-7/2/2022-8/2/2022-9/2/2022-10/2/2022-11/2/2022</t>
  </si>
  <si>
    <t>ANPAL-CLP 00310-COORDINAMENTO GENERALE-CUP I59F19000370006</t>
  </si>
  <si>
    <t>D.D.570 E D.D. 345 RIMODULATI CON ULTIMO D.D. 403</t>
  </si>
  <si>
    <t xml:space="preserve">PARTE DELLA D.D.R N. 13987 </t>
  </si>
  <si>
    <t>ANPAL-CLP-00217-COORDINAMENTO SEZIONE 2-SERVIZI PER LA TRANSIZIONE SCUOLA-LAVORO-CUP I59F19000380006</t>
  </si>
  <si>
    <t>D.D.570 E D.D. 345 RIMODULATI CON ULTIMO D.D. 37</t>
  </si>
  <si>
    <t>D.D.R. N.5483</t>
  </si>
  <si>
    <t>ANPAL-CLP-00222-AS-PA 2019/2-COORDINAMENTO SEZIONE 3-INTERVENTI STRAORDINARI A SUPPORTO DEI PROCESSI DI TRASFORMAZIONE E SVILUPPO DELLE AZIENDE E DEI SETTORI-CUP I59F19000390006</t>
  </si>
  <si>
    <t>D.D. DI DISIMPEGNO E DI RIMODULAZIONE N.203/2021</t>
  </si>
  <si>
    <t>D.D.R. NN.5624 E 5483</t>
  </si>
  <si>
    <t>19/10/2020-13/10/2020</t>
  </si>
  <si>
    <t>ANPAL-CLP-00227-AS-PA 2019/2-LINEA 13-SVILUPPO DEI SISTEMI INFORMATIVI-CUP I51G19001630006</t>
  </si>
  <si>
    <t>D.D.40/2022 COME MODIFICATO DAL D.D. 403/2022</t>
  </si>
  <si>
    <t>D.D.R. N. 1411</t>
  </si>
  <si>
    <t>SERVIZIO Buffet sala del parlamentino (CNEL) 50 persone-CIG 9775837BE3</t>
  </si>
  <si>
    <t>D.D. 98/2023</t>
  </si>
  <si>
    <t>REGIONE LOMBARDIA</t>
  </si>
  <si>
    <t>TRASFERIMENTO DI RISORSE</t>
  </si>
  <si>
    <t>CONVENZIONE CONSIP LOTTO 9 SAL 6 PERIODO 1/11/2021-31/12/2021-CIG 8569778486-CUP E51B21000810007-PAGATA AD INTELLERA C.</t>
  </si>
  <si>
    <t>100/2023/IMM</t>
  </si>
  <si>
    <t>CONVENZIONE CONSIP LOTTO 9 SAL 7 PERIODO 1-22/01/2022-CIG 8569778486-CUP E51B21000810007</t>
  </si>
  <si>
    <t>PA758</t>
  </si>
  <si>
    <t>ANPAL-CLP00316-AS-PA 2022-LINEA 9-INTERVENTI A SUPPORTO DEI PROCESSI DI CRISI E TRASFORMAZIONE DELLE AZIENDE E DEI SETTORI-CUP I59F19000390006</t>
  </si>
  <si>
    <t>D.D.570 E D.D. 345 RIMODULATI CON ULTIMO D.D.37</t>
  </si>
  <si>
    <t>D.D.R. 1411</t>
  </si>
  <si>
    <t>ANPAL-CLP-00324-PA 2022-COORDINAMENTO SEZ. 8-CUP I59F19000430006</t>
  </si>
  <si>
    <t>ANPAL Servizi -PA 2020 - Linea 9 - CLP 247 PON SPAO “Sistemi di Politiche Attive per l'Occupazione CUP 
I59F19000390006</t>
  </si>
  <si>
    <t>D.D.R. 9277</t>
  </si>
  <si>
    <t xml:space="preserve"> AS - PA 2022 - coordinamento generale CUP
I59F19000370006 PON SPAO “Sistemi di Politiche Attive per l'Occupazione Pluriasse multipriorità il progetto è caricato su asse 1 e 4. Le priorità di investimento sono: 8.ii, 8.v, 8.vii, 10.vi, 11.i e 11.iii </t>
  </si>
  <si>
    <t>DDR N. 464</t>
  </si>
  <si>
    <t>REGIONE LIGURIA</t>
  </si>
  <si>
    <t>2023-0318777</t>
  </si>
  <si>
    <t>REGIONE MARCHE</t>
  </si>
  <si>
    <t xml:space="preserve">INTELLERA CONSULTING SRL - ECOTER SRL </t>
  </si>
  <si>
    <t xml:space="preserve">Convenzione CONSIP del 27/07/2017 - ServizicOMPLEMENTARI Lotto 9 SAL 7 - Periodo 1°- 22 gennaio 2022 8569778486 - CIG derivato 74715749E8 - CUP E51B21000810007 - </t>
  </si>
  <si>
    <t>DD n. 32 del 28.01.21</t>
  </si>
  <si>
    <t xml:space="preserve">101/2023/IMM </t>
  </si>
  <si>
    <t>ANPAL SERVIZI S.P.A.</t>
  </si>
  <si>
    <t>complementari Lotto 9</t>
  </si>
  <si>
    <t>D.DISIMPEGNO E RIMODULAZIONE N.403/2021 DEL 29/12/2022</t>
  </si>
  <si>
    <t>D.D.R. 4589</t>
  </si>
  <si>
    <t>SAL e periodo di riferimento SAL 7 - Periodo 1°- 22 gennaio 2022</t>
  </si>
  <si>
    <t>D.D.R. 4587 (QUOTA)</t>
  </si>
  <si>
    <t>DDR 13252-13987 (QUOTA PARTE)-13265 (QUOTA)</t>
  </si>
  <si>
    <t>13/9/2022-7/11/2022-13/9/2022</t>
  </si>
  <si>
    <t>ANPAL-CLP 00310-PA 2022-COORDINAMENTO GENERALE-CUP I59F19000370006</t>
  </si>
  <si>
    <t>D.D.570 E D.D. 345 RIMODULATI CON ULTIMO D.D. 40</t>
  </si>
  <si>
    <t>D.D.R N. 13252</t>
  </si>
  <si>
    <t>D.D.R. 464</t>
  </si>
  <si>
    <t>ANPAL-CLP-00312-AS-PA 2022-LINEA 1-AZIONI DI RAFFORZAMENTO PER I SERVIZI PER L'IMPIEGO E INTRODUZIONE DI NUOVE METODOLOGIE-CUP I59H19000500006</t>
  </si>
  <si>
    <t>D.D.40/2022 COME MODIFICATO DAL DECRETO N.4032022</t>
  </si>
  <si>
    <t>D.D.R. 13265/22</t>
  </si>
  <si>
    <t>VALUTATORE INDIPENDENTE-6° REPORT QUADRIMESTRALE (DAL 23.11.2022 AL 22.03.2023)-CIG 8271056355-CUP E51B20001360006</t>
  </si>
  <si>
    <t>C167-2023</t>
  </si>
  <si>
    <t xml:space="preserve">Convenzione CONSIP del 27/07/2017 - ServizicOMPLEMENTARI Lotto 9 SAL 8 - Periodo 2.2.2022-31.3.2022-CIG 8569778486 - CIG derivato 74715749E8 - CUP E51B21000810007 - </t>
  </si>
  <si>
    <t>PA1017</t>
  </si>
  <si>
    <t>R11-R12-R13</t>
  </si>
  <si>
    <t>17/2/2022-25/2/2022-11/3/2022</t>
  </si>
  <si>
    <t>REGIONE ABRUZZO</t>
  </si>
  <si>
    <t>SAL 125 MISSIONI EURES -RIMBORSI SPESE AL PERSONALE</t>
  </si>
  <si>
    <t>TITOLI N.3</t>
  </si>
  <si>
    <t>P002 QUOTA FSE</t>
  </si>
  <si>
    <t>TRASFERIMENTO DI RISORSE-CIRCUITO 2</t>
  </si>
  <si>
    <t>D.D. 151/2018 (I FASE) E PROT. N. 91 DEL 12.3.2020 (II FASE)</t>
  </si>
  <si>
    <t>R_PUGLIA/AOO_137/PROT/23/01/2023/0002593</t>
  </si>
  <si>
    <t>P002 QUOTA FDR</t>
  </si>
  <si>
    <t>REGIONE MOLISE</t>
  </si>
  <si>
    <t>TRASFERIMENTO DI RISORSE-CIRCUITO 1</t>
  </si>
  <si>
    <t>SAL 125 MISSIONI EURES - FATTURE</t>
  </si>
  <si>
    <t>TITOLI N. 9</t>
  </si>
  <si>
    <t>SAL 134 MISSIONI EURES - FATTURE</t>
  </si>
  <si>
    <t>TITOLI N.45</t>
  </si>
  <si>
    <t>HOTEL SPORTING S.R.L.</t>
  </si>
  <si>
    <t>SERVIZI DI ORGANIZZAZIONE EVENTI-FORNITORE DI SERVIZI CONGRESSUALI IN OCCASIONE DELLA RIUNIONE NAZIONALE EURES 2023-RIMINI IL 24-25-26 MAGGIO 2023-SAL UNICO PERIODO 24-26 MAGGIO 2023-CIG 9741773D62</t>
  </si>
  <si>
    <t>D.D.291/II/2015 E D.D. 377/2020</t>
  </si>
  <si>
    <t>Nota</t>
  </si>
  <si>
    <t xml:space="preserve">Data </t>
  </si>
  <si>
    <t>DISPOSIZIONI PAGAMENTO 2 TRIMESTRE 2023 - PON IOG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</si>
</sst>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  <numFmt numFmtId="169" formatCode="_-&quot;€&quot;\ * #,##0.00_-;\-&quot;€&quot;\ * #,##0.00_-;_-&quot;€&quot;\ * &quot;-&quot;??_-;_-@_-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mbria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FF33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6" fillId="0" borderId="4" applyNumberFormat="0" applyFill="0" applyBorder="0" applyAlignment="0" applyProtection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2" fillId="0" borderId="0" xfId="0" applyFont="1">
      <alignment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 indent="1"/>
    </xf>
    <xf numFmtId="0" fontId="13" fillId="0" borderId="2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left" vertical="center" indent="1"/>
    </xf>
    <xf numFmtId="167" fontId="12" fillId="0" borderId="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center" indent="1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left" vertical="center" wrapText="1" indent="1"/>
    </xf>
    <xf numFmtId="14" fontId="17" fillId="0" borderId="2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0" fontId="9" fillId="0" borderId="4" xfId="9" applyFont="1" applyAlignment="1">
      <alignment horizontal="left" indent="1"/>
    </xf>
    <xf numFmtId="167" fontId="13" fillId="0" borderId="2" xfId="0" applyNumberFormat="1" applyFont="1" applyBorder="1" applyAlignment="1">
      <alignment horizontal="left" vertical="center" indent="1"/>
    </xf>
    <xf numFmtId="0" fontId="0" fillId="0" borderId="2" xfId="0" applyBorder="1">
      <alignment vertical="center"/>
    </xf>
    <xf numFmtId="167" fontId="20" fillId="0" borderId="2" xfId="0" applyNumberFormat="1" applyFont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left" vertical="center" indent="1"/>
    </xf>
    <xf numFmtId="167" fontId="21" fillId="0" borderId="2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horizontal="left" vertical="center" inden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12" fillId="0" borderId="2" xfId="0" applyNumberFormat="1" applyFont="1" applyFill="1" applyBorder="1" applyAlignment="1" applyProtection="1">
      <alignment horizontal="center" vertical="center"/>
    </xf>
    <xf numFmtId="167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horizontal="center" vertical="center"/>
    </xf>
    <xf numFmtId="166" fontId="12" fillId="0" borderId="2" xfId="0" applyNumberFormat="1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horizontal="left" vertical="center" wrapText="1" inden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7" fontId="12" fillId="0" borderId="2" xfId="0" applyNumberFormat="1" applyFont="1" applyFill="1" applyBorder="1" applyAlignment="1" applyProtection="1">
      <alignment horizontal="left" vertical="center" indent="1"/>
    </xf>
    <xf numFmtId="14" fontId="12" fillId="0" borderId="2" xfId="0" applyNumberFormat="1" applyFont="1" applyFill="1" applyBorder="1" applyAlignment="1" applyProtection="1">
      <alignment horizontal="left" vertical="center" indent="1"/>
    </xf>
    <xf numFmtId="14" fontId="22" fillId="0" borderId="2" xfId="0" applyNumberFormat="1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4" fontId="12" fillId="0" borderId="2" xfId="0" applyNumberFormat="1" applyFont="1" applyFill="1" applyBorder="1" applyAlignment="1" applyProtection="1">
      <alignment horizontal="center" vertical="center" wrapText="1"/>
    </xf>
    <xf numFmtId="169" fontId="12" fillId="0" borderId="2" xfId="0" applyNumberFormat="1" applyFont="1" applyFill="1" applyBorder="1" applyAlignment="1" applyProtection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66" fontId="24" fillId="0" borderId="2" xfId="0" applyNumberFormat="1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Fill="1" applyBorder="1" applyAlignment="1" applyProtection="1">
      <alignment horizontal="center" vertical="center"/>
    </xf>
    <xf numFmtId="166" fontId="17" fillId="0" borderId="2" xfId="0" applyNumberFormat="1" applyFont="1" applyFill="1" applyBorder="1" applyAlignment="1" applyProtection="1">
      <alignment horizontal="center" vertical="center"/>
    </xf>
  </cellXfs>
  <cellStyles count="10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itolo 5" xfId="9" xr:uid="{869F57FE-467A-4EC5-98F7-FCA91023B2A2}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FF3300"/>
      <color rgb="FF0000FF"/>
      <color rgb="FFFF00FF"/>
      <color rgb="FFCC0099"/>
      <color rgb="FF9933FF"/>
      <color rgb="FF9966FF"/>
      <color rgb="FFFF66CC"/>
      <color rgb="FF00CC00"/>
      <color rgb="FFCC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2CE7-E2C1-4E2F-87A0-F385F23CEE40}">
  <dimension ref="A1:L6"/>
  <sheetViews>
    <sheetView workbookViewId="0">
      <selection activeCell="E6" sqref="E6"/>
    </sheetView>
  </sheetViews>
  <sheetFormatPr defaultRowHeight="12.75" x14ac:dyDescent="0.2"/>
  <cols>
    <col min="1" max="1" width="2.7109375" customWidth="1"/>
    <col min="2" max="2" width="19.28515625" style="1" customWidth="1"/>
    <col min="3" max="3" width="19.42578125" style="2" customWidth="1"/>
    <col min="4" max="5" width="17.7109375" style="2" customWidth="1"/>
    <col min="6" max="6" width="21" style="1" customWidth="1"/>
    <col min="7" max="11" width="9.140625" hidden="1" customWidth="1"/>
    <col min="12" max="12" width="8.42578125" hidden="1" customWidth="1"/>
  </cols>
  <sheetData>
    <row r="1" spans="1:12" ht="53.25" customHeight="1" x14ac:dyDescent="0.3">
      <c r="A1" s="3"/>
      <c r="B1" s="43" t="s">
        <v>34</v>
      </c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3" hidden="1" customHeight="1" x14ac:dyDescent="0.2">
      <c r="B2" s="7"/>
      <c r="C2" s="7"/>
      <c r="D2" s="7"/>
      <c r="E2" s="7"/>
      <c r="F2" s="7"/>
    </row>
    <row r="3" spans="1:12" s="8" customFormat="1" ht="45" customHeight="1" x14ac:dyDescent="0.2">
      <c r="B3" s="30" t="s">
        <v>11</v>
      </c>
      <c r="C3" s="31" t="s">
        <v>1</v>
      </c>
      <c r="D3" s="31" t="s">
        <v>2</v>
      </c>
      <c r="E3" s="31" t="s">
        <v>10</v>
      </c>
      <c r="F3" s="30" t="s">
        <v>0</v>
      </c>
    </row>
    <row r="4" spans="1:12" ht="27" customHeight="1" x14ac:dyDescent="0.2">
      <c r="B4" s="32" t="s">
        <v>12</v>
      </c>
      <c r="C4" s="33">
        <v>29554525.390000001</v>
      </c>
      <c r="D4" s="33">
        <v>245759.51</v>
      </c>
      <c r="E4" s="33">
        <v>8169.95</v>
      </c>
      <c r="F4" s="33">
        <f>SUM(C4+D4+E4)</f>
        <v>29808454.850000001</v>
      </c>
    </row>
    <row r="5" spans="1:12" ht="30" customHeight="1" x14ac:dyDescent="0.2">
      <c r="B5" s="32" t="s">
        <v>13</v>
      </c>
      <c r="C5" s="33">
        <v>34350002.030000001</v>
      </c>
      <c r="D5" s="33"/>
      <c r="E5" s="33"/>
      <c r="F5" s="33">
        <f>SUM(C5+D5+E5)</f>
        <v>34350002.030000001</v>
      </c>
    </row>
    <row r="6" spans="1:12" ht="25.5" customHeight="1" x14ac:dyDescent="0.2">
      <c r="B6" s="28" t="s">
        <v>14</v>
      </c>
      <c r="C6" s="29">
        <f>SUM(C4:C5)</f>
        <v>63904527.420000002</v>
      </c>
      <c r="D6" s="29">
        <f>SUM(D4:D5)</f>
        <v>245759.51</v>
      </c>
      <c r="E6" s="29">
        <f>SUM(E4:E5)</f>
        <v>8169.95</v>
      </c>
      <c r="F6" s="29">
        <f>SUM(F4:F5)</f>
        <v>64158456.880000003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D78E-41BE-4CD4-A387-48C83CFFA13C}">
  <dimension ref="A1:L79"/>
  <sheetViews>
    <sheetView topLeftCell="A64" workbookViewId="0">
      <selection activeCell="I79" sqref="I79"/>
    </sheetView>
  </sheetViews>
  <sheetFormatPr defaultRowHeight="12.75" x14ac:dyDescent="0.2"/>
  <cols>
    <col min="1" max="1" width="2.7109375" customWidth="1"/>
    <col min="2" max="2" width="15.7109375" style="25" customWidth="1"/>
    <col min="3" max="3" width="16.7109375" customWidth="1"/>
    <col min="4" max="4" width="35.140625" style="1" customWidth="1"/>
    <col min="5" max="5" width="104.85546875" customWidth="1"/>
    <col min="6" max="6" width="31.140625" style="1" customWidth="1"/>
    <col min="7" max="7" width="24.7109375" style="1" customWidth="1"/>
    <col min="8" max="8" width="16.5703125" style="1" customWidth="1"/>
    <col min="9" max="9" width="22.28515625" style="2" customWidth="1"/>
    <col min="10" max="10" width="19.140625" style="2" customWidth="1"/>
    <col min="11" max="11" width="18.85546875" style="2" customWidth="1"/>
    <col min="12" max="12" width="27.140625" style="1" customWidth="1"/>
  </cols>
  <sheetData>
    <row r="1" spans="1:12" ht="27" customHeight="1" x14ac:dyDescent="0.3">
      <c r="A1" s="34"/>
      <c r="B1" s="43" t="s">
        <v>35</v>
      </c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s="8" customFormat="1" ht="45" customHeight="1" x14ac:dyDescent="0.2">
      <c r="B2" s="9" t="s">
        <v>4</v>
      </c>
      <c r="C2" s="10" t="s">
        <v>9</v>
      </c>
      <c r="D2" s="10" t="s">
        <v>5</v>
      </c>
      <c r="E2" s="10" t="s">
        <v>6</v>
      </c>
      <c r="F2" s="9" t="s">
        <v>3</v>
      </c>
      <c r="G2" s="10" t="s">
        <v>7</v>
      </c>
      <c r="H2" s="10" t="s">
        <v>8</v>
      </c>
      <c r="I2" s="11" t="s">
        <v>1</v>
      </c>
      <c r="J2" s="11" t="s">
        <v>2</v>
      </c>
      <c r="K2" s="11" t="s">
        <v>10</v>
      </c>
      <c r="L2" s="10" t="s">
        <v>0</v>
      </c>
    </row>
    <row r="3" spans="1:12" s="4" customFormat="1" ht="18" customHeight="1" x14ac:dyDescent="0.2">
      <c r="B3" s="12">
        <v>2023260403</v>
      </c>
      <c r="C3" s="18" t="s">
        <v>16</v>
      </c>
      <c r="D3" s="19" t="s">
        <v>37</v>
      </c>
      <c r="E3" s="20" t="s">
        <v>38</v>
      </c>
      <c r="F3" s="21" t="s">
        <v>39</v>
      </c>
      <c r="G3" s="21" t="s">
        <v>40</v>
      </c>
      <c r="H3" s="22">
        <v>44890</v>
      </c>
      <c r="I3" s="23">
        <v>6.84</v>
      </c>
      <c r="J3" s="23">
        <v>1.5</v>
      </c>
      <c r="K3" s="23"/>
      <c r="L3" s="5">
        <f t="shared" ref="L3:L54" si="0">SUM(I3+J3+K3)</f>
        <v>8.34</v>
      </c>
    </row>
    <row r="4" spans="1:12" s="4" customFormat="1" ht="18" customHeight="1" x14ac:dyDescent="0.2">
      <c r="B4" s="12"/>
      <c r="C4" s="18" t="s">
        <v>16</v>
      </c>
      <c r="D4" s="19" t="s">
        <v>37</v>
      </c>
      <c r="E4" s="20" t="s">
        <v>38</v>
      </c>
      <c r="F4" s="21" t="s">
        <v>39</v>
      </c>
      <c r="G4" s="21" t="s">
        <v>41</v>
      </c>
      <c r="H4" s="22">
        <v>44890</v>
      </c>
      <c r="I4" s="23">
        <v>34.36</v>
      </c>
      <c r="J4" s="23">
        <v>7.56</v>
      </c>
      <c r="K4" s="23"/>
      <c r="L4" s="5">
        <f t="shared" si="0"/>
        <v>41.92</v>
      </c>
    </row>
    <row r="5" spans="1:12" s="4" customFormat="1" ht="18" customHeight="1" x14ac:dyDescent="0.2">
      <c r="B5" s="12"/>
      <c r="C5" s="18" t="s">
        <v>16</v>
      </c>
      <c r="D5" s="19" t="s">
        <v>37</v>
      </c>
      <c r="E5" s="20" t="s">
        <v>38</v>
      </c>
      <c r="F5" s="21" t="s">
        <v>39</v>
      </c>
      <c r="G5" s="21" t="s">
        <v>42</v>
      </c>
      <c r="H5" s="22">
        <v>44965</v>
      </c>
      <c r="I5" s="23">
        <v>2701.91</v>
      </c>
      <c r="J5" s="23">
        <v>305.20999999999998</v>
      </c>
      <c r="K5" s="23"/>
      <c r="L5" s="5">
        <f t="shared" si="0"/>
        <v>3007.12</v>
      </c>
    </row>
    <row r="6" spans="1:12" s="4" customFormat="1" ht="18" customHeight="1" x14ac:dyDescent="0.2">
      <c r="B6" s="12">
        <v>2023260406</v>
      </c>
      <c r="C6" s="18" t="s">
        <v>16</v>
      </c>
      <c r="D6" s="19" t="s">
        <v>43</v>
      </c>
      <c r="E6" s="20" t="s">
        <v>44</v>
      </c>
      <c r="F6" s="21" t="s">
        <v>45</v>
      </c>
      <c r="G6" s="21">
        <v>1422302233</v>
      </c>
      <c r="H6" s="22">
        <v>45016</v>
      </c>
      <c r="I6" s="23">
        <v>8638.4699999999993</v>
      </c>
      <c r="J6" s="23">
        <v>1900.46</v>
      </c>
      <c r="K6" s="23"/>
      <c r="L6" s="5">
        <f t="shared" si="0"/>
        <v>10538.93</v>
      </c>
    </row>
    <row r="7" spans="1:12" s="4" customFormat="1" ht="18" customHeight="1" x14ac:dyDescent="0.2">
      <c r="B7" s="12">
        <v>2023260407</v>
      </c>
      <c r="C7" s="18" t="s">
        <v>16</v>
      </c>
      <c r="D7" s="19" t="s">
        <v>46</v>
      </c>
      <c r="E7" s="20" t="s">
        <v>47</v>
      </c>
      <c r="F7" s="21" t="s">
        <v>48</v>
      </c>
      <c r="G7" s="21" t="s">
        <v>49</v>
      </c>
      <c r="H7" s="22">
        <v>45015</v>
      </c>
      <c r="I7" s="23">
        <v>47068.97</v>
      </c>
      <c r="J7" s="23">
        <v>10355.17</v>
      </c>
      <c r="K7" s="23"/>
      <c r="L7" s="5">
        <f t="shared" si="0"/>
        <v>57424.14</v>
      </c>
    </row>
    <row r="8" spans="1:12" s="4" customFormat="1" ht="18" customHeight="1" x14ac:dyDescent="0.2">
      <c r="B8" s="12"/>
      <c r="C8" s="18" t="s">
        <v>16</v>
      </c>
      <c r="D8" s="19" t="s">
        <v>46</v>
      </c>
      <c r="E8" s="20" t="s">
        <v>50</v>
      </c>
      <c r="F8" s="21" t="s">
        <v>48</v>
      </c>
      <c r="G8" s="21" t="s">
        <v>51</v>
      </c>
      <c r="H8" s="22">
        <v>45015</v>
      </c>
      <c r="I8" s="23">
        <v>47068.97</v>
      </c>
      <c r="J8" s="23">
        <v>10355.17</v>
      </c>
      <c r="K8" s="23"/>
      <c r="L8" s="5">
        <f t="shared" si="0"/>
        <v>57424.14</v>
      </c>
    </row>
    <row r="9" spans="1:12" s="4" customFormat="1" ht="18" customHeight="1" x14ac:dyDescent="0.2">
      <c r="B9" s="12">
        <v>2023260422</v>
      </c>
      <c r="C9" s="18" t="s">
        <v>16</v>
      </c>
      <c r="D9" s="19" t="s">
        <v>25</v>
      </c>
      <c r="E9" s="20" t="s">
        <v>52</v>
      </c>
      <c r="F9" s="21" t="s">
        <v>23</v>
      </c>
      <c r="G9" s="21" t="s">
        <v>53</v>
      </c>
      <c r="H9" s="22"/>
      <c r="I9" s="23">
        <v>1165.8499999999999</v>
      </c>
      <c r="J9" s="23"/>
      <c r="K9" s="23"/>
      <c r="L9" s="5">
        <f t="shared" si="0"/>
        <v>1165.8499999999999</v>
      </c>
    </row>
    <row r="10" spans="1:12" s="4" customFormat="1" ht="33" customHeight="1" x14ac:dyDescent="0.2">
      <c r="B10" s="12">
        <v>2023260430</v>
      </c>
      <c r="C10" s="18" t="s">
        <v>16</v>
      </c>
      <c r="D10" s="19" t="s">
        <v>29</v>
      </c>
      <c r="E10" s="20" t="s">
        <v>54</v>
      </c>
      <c r="F10" s="26" t="s">
        <v>55</v>
      </c>
      <c r="G10" s="21" t="s">
        <v>56</v>
      </c>
      <c r="H10" s="22">
        <v>44203</v>
      </c>
      <c r="I10" s="23">
        <v>7770.26</v>
      </c>
      <c r="J10" s="23"/>
      <c r="K10" s="23"/>
      <c r="L10" s="5">
        <f t="shared" si="0"/>
        <v>7770.26</v>
      </c>
    </row>
    <row r="11" spans="1:12" s="4" customFormat="1" ht="33" customHeight="1" x14ac:dyDescent="0.2">
      <c r="B11" s="12">
        <v>2023260431</v>
      </c>
      <c r="C11" s="18" t="s">
        <v>16</v>
      </c>
      <c r="D11" s="19" t="s">
        <v>26</v>
      </c>
      <c r="E11" s="27" t="s">
        <v>57</v>
      </c>
      <c r="F11" s="26" t="s">
        <v>58</v>
      </c>
      <c r="G11" s="26" t="s">
        <v>59</v>
      </c>
      <c r="H11" s="22">
        <v>45013</v>
      </c>
      <c r="I11" s="23">
        <v>312425.21999999997</v>
      </c>
      <c r="J11" s="23"/>
      <c r="K11" s="23"/>
      <c r="L11" s="5">
        <f t="shared" si="0"/>
        <v>312425.21999999997</v>
      </c>
    </row>
    <row r="12" spans="1:12" s="4" customFormat="1" ht="29.25" customHeight="1" x14ac:dyDescent="0.2">
      <c r="B12" s="12">
        <v>2023260432</v>
      </c>
      <c r="C12" s="18" t="s">
        <v>16</v>
      </c>
      <c r="D12" s="19" t="s">
        <v>29</v>
      </c>
      <c r="E12" s="20" t="s">
        <v>60</v>
      </c>
      <c r="F12" s="26" t="s">
        <v>55</v>
      </c>
      <c r="G12" s="21" t="s">
        <v>61</v>
      </c>
      <c r="H12" s="22">
        <v>44896</v>
      </c>
      <c r="I12" s="23">
        <v>15472.83</v>
      </c>
      <c r="J12" s="23"/>
      <c r="K12" s="23"/>
      <c r="L12" s="5">
        <f t="shared" si="0"/>
        <v>15472.83</v>
      </c>
    </row>
    <row r="13" spans="1:12" s="4" customFormat="1" ht="18" customHeight="1" x14ac:dyDescent="0.2">
      <c r="B13" s="12">
        <v>2023260434</v>
      </c>
      <c r="C13" s="18" t="s">
        <v>16</v>
      </c>
      <c r="D13" s="19" t="s">
        <v>31</v>
      </c>
      <c r="E13" s="20" t="s">
        <v>62</v>
      </c>
      <c r="F13" s="21" t="s">
        <v>23</v>
      </c>
      <c r="G13" s="21" t="s">
        <v>63</v>
      </c>
      <c r="H13" s="22"/>
      <c r="I13" s="23">
        <v>941.81</v>
      </c>
      <c r="J13" s="23"/>
      <c r="K13" s="23"/>
      <c r="L13" s="5">
        <f t="shared" si="0"/>
        <v>941.81</v>
      </c>
    </row>
    <row r="14" spans="1:12" s="4" customFormat="1" ht="18" customHeight="1" x14ac:dyDescent="0.2">
      <c r="B14" s="12">
        <v>2023260436</v>
      </c>
      <c r="C14" s="18" t="s">
        <v>16</v>
      </c>
      <c r="D14" s="19" t="s">
        <v>25</v>
      </c>
      <c r="E14" s="20" t="s">
        <v>64</v>
      </c>
      <c r="F14" s="21" t="s">
        <v>23</v>
      </c>
      <c r="G14" s="21" t="s">
        <v>65</v>
      </c>
      <c r="H14" s="22"/>
      <c r="I14" s="23">
        <v>1082.49</v>
      </c>
      <c r="J14" s="23"/>
      <c r="K14" s="23"/>
      <c r="L14" s="5">
        <f t="shared" si="0"/>
        <v>1082.49</v>
      </c>
    </row>
    <row r="15" spans="1:12" s="4" customFormat="1" ht="18" customHeight="1" x14ac:dyDescent="0.2">
      <c r="B15" s="12">
        <v>2023260438</v>
      </c>
      <c r="C15" s="18" t="s">
        <v>16</v>
      </c>
      <c r="D15" s="19" t="s">
        <v>22</v>
      </c>
      <c r="E15" s="20" t="s">
        <v>66</v>
      </c>
      <c r="F15" s="21" t="s">
        <v>23</v>
      </c>
      <c r="G15" s="21" t="s">
        <v>67</v>
      </c>
      <c r="H15" s="22"/>
      <c r="I15" s="23">
        <v>12893.61</v>
      </c>
      <c r="J15" s="23"/>
      <c r="K15" s="23"/>
      <c r="L15" s="5">
        <f t="shared" si="0"/>
        <v>12893.61</v>
      </c>
    </row>
    <row r="16" spans="1:12" s="4" customFormat="1" ht="32.25" customHeight="1" x14ac:dyDescent="0.2">
      <c r="B16" s="12">
        <v>2023260446</v>
      </c>
      <c r="C16" s="18" t="s">
        <v>16</v>
      </c>
      <c r="D16" s="19" t="s">
        <v>29</v>
      </c>
      <c r="E16" s="20" t="s">
        <v>68</v>
      </c>
      <c r="F16" s="26" t="s">
        <v>55</v>
      </c>
      <c r="G16" s="21" t="s">
        <v>69</v>
      </c>
      <c r="H16" s="22">
        <v>44651</v>
      </c>
      <c r="I16" s="23">
        <v>113469.04</v>
      </c>
      <c r="J16" s="23"/>
      <c r="K16" s="23"/>
      <c r="L16" s="5">
        <f t="shared" si="0"/>
        <v>113469.04</v>
      </c>
    </row>
    <row r="17" spans="2:12" s="4" customFormat="1" ht="32.25" customHeight="1" x14ac:dyDescent="0.2">
      <c r="B17" s="12">
        <v>2023260447</v>
      </c>
      <c r="C17" s="18" t="s">
        <v>16</v>
      </c>
      <c r="D17" s="19" t="s">
        <v>29</v>
      </c>
      <c r="E17" s="20" t="s">
        <v>70</v>
      </c>
      <c r="F17" s="26" t="s">
        <v>55</v>
      </c>
      <c r="G17" s="21" t="s">
        <v>71</v>
      </c>
      <c r="H17" s="22">
        <v>44466</v>
      </c>
      <c r="I17" s="23">
        <v>69980.460000000006</v>
      </c>
      <c r="J17" s="23"/>
      <c r="K17" s="23"/>
      <c r="L17" s="5">
        <f t="shared" si="0"/>
        <v>69980.460000000006</v>
      </c>
    </row>
    <row r="18" spans="2:12" s="4" customFormat="1" ht="18" customHeight="1" x14ac:dyDescent="0.2">
      <c r="B18" s="12">
        <v>2023260460</v>
      </c>
      <c r="C18" s="18" t="s">
        <v>16</v>
      </c>
      <c r="D18" s="19" t="s">
        <v>72</v>
      </c>
      <c r="E18" s="20" t="s">
        <v>73</v>
      </c>
      <c r="F18" s="21" t="s">
        <v>23</v>
      </c>
      <c r="G18" s="21"/>
      <c r="H18" s="22"/>
      <c r="I18" s="23">
        <v>84.06</v>
      </c>
      <c r="J18" s="23"/>
      <c r="K18" s="23"/>
      <c r="L18" s="5">
        <f t="shared" si="0"/>
        <v>84.06</v>
      </c>
    </row>
    <row r="19" spans="2:12" s="4" customFormat="1" ht="18" customHeight="1" x14ac:dyDescent="0.2">
      <c r="B19" s="12">
        <v>2023260461</v>
      </c>
      <c r="C19" s="18" t="s">
        <v>16</v>
      </c>
      <c r="D19" s="19" t="s">
        <v>22</v>
      </c>
      <c r="E19" s="20" t="s">
        <v>74</v>
      </c>
      <c r="F19" s="21" t="s">
        <v>23</v>
      </c>
      <c r="G19" s="21" t="s">
        <v>75</v>
      </c>
      <c r="H19" s="22"/>
      <c r="I19" s="23">
        <v>5854.61</v>
      </c>
      <c r="J19" s="23"/>
      <c r="K19" s="23"/>
      <c r="L19" s="5">
        <f t="shared" si="0"/>
        <v>5854.61</v>
      </c>
    </row>
    <row r="20" spans="2:12" s="4" customFormat="1" ht="99.75" customHeight="1" x14ac:dyDescent="0.2">
      <c r="B20" s="12">
        <v>2023260468</v>
      </c>
      <c r="C20" s="18" t="s">
        <v>16</v>
      </c>
      <c r="D20" s="13" t="s">
        <v>29</v>
      </c>
      <c r="E20" s="59" t="s">
        <v>76</v>
      </c>
      <c r="F20" s="65" t="s">
        <v>77</v>
      </c>
      <c r="G20" s="61" t="s">
        <v>78</v>
      </c>
      <c r="H20" s="22" t="s">
        <v>79</v>
      </c>
      <c r="I20" s="23">
        <v>145443.16</v>
      </c>
      <c r="J20" s="23"/>
      <c r="K20" s="23"/>
      <c r="L20" s="5">
        <f t="shared" si="0"/>
        <v>145443.16</v>
      </c>
    </row>
    <row r="21" spans="2:12" s="4" customFormat="1" ht="18" customHeight="1" x14ac:dyDescent="0.2">
      <c r="B21" s="12">
        <v>2023260492</v>
      </c>
      <c r="C21" s="18" t="s">
        <v>16</v>
      </c>
      <c r="D21" s="13" t="s">
        <v>15</v>
      </c>
      <c r="E21" s="20" t="s">
        <v>82</v>
      </c>
      <c r="F21" s="15" t="s">
        <v>28</v>
      </c>
      <c r="G21" s="21">
        <v>71</v>
      </c>
      <c r="H21" s="16">
        <v>45048</v>
      </c>
      <c r="I21" s="23">
        <v>26454.06</v>
      </c>
      <c r="J21" s="23">
        <v>5819.89</v>
      </c>
      <c r="K21" s="23"/>
      <c r="L21" s="5">
        <f t="shared" si="0"/>
        <v>32273.95</v>
      </c>
    </row>
    <row r="22" spans="2:12" s="4" customFormat="1" ht="18" customHeight="1" x14ac:dyDescent="0.2">
      <c r="B22" s="12"/>
      <c r="C22" s="18" t="s">
        <v>16</v>
      </c>
      <c r="D22" s="13" t="s">
        <v>15</v>
      </c>
      <c r="E22" s="20" t="s">
        <v>83</v>
      </c>
      <c r="F22" s="15" t="s">
        <v>28</v>
      </c>
      <c r="G22" s="21">
        <v>72</v>
      </c>
      <c r="H22" s="22">
        <v>45048</v>
      </c>
      <c r="I22" s="23">
        <v>17504.169999999998</v>
      </c>
      <c r="J22" s="23">
        <v>3850.92</v>
      </c>
      <c r="K22" s="23"/>
      <c r="L22" s="5">
        <f t="shared" si="0"/>
        <v>21355.089999999997</v>
      </c>
    </row>
    <row r="23" spans="2:12" s="4" customFormat="1" ht="18" customHeight="1" x14ac:dyDescent="0.2">
      <c r="B23" s="12">
        <v>2023260496</v>
      </c>
      <c r="C23" s="18" t="s">
        <v>16</v>
      </c>
      <c r="D23" s="13" t="s">
        <v>17</v>
      </c>
      <c r="E23" s="20" t="s">
        <v>84</v>
      </c>
      <c r="F23" s="15" t="s">
        <v>85</v>
      </c>
      <c r="G23" s="21">
        <v>3</v>
      </c>
      <c r="H23" s="22">
        <v>45044</v>
      </c>
      <c r="I23" s="23">
        <v>43660.19</v>
      </c>
      <c r="J23" s="23"/>
      <c r="K23" s="23">
        <v>8169.95</v>
      </c>
      <c r="L23" s="5">
        <f t="shared" si="0"/>
        <v>51830.14</v>
      </c>
    </row>
    <row r="24" spans="2:12" s="4" customFormat="1" ht="45.75" customHeight="1" x14ac:dyDescent="0.2">
      <c r="B24" s="12">
        <v>2023260504</v>
      </c>
      <c r="C24" s="18" t="s">
        <v>16</v>
      </c>
      <c r="D24" s="13" t="s">
        <v>29</v>
      </c>
      <c r="E24" s="20" t="s">
        <v>86</v>
      </c>
      <c r="F24" s="55" t="s">
        <v>87</v>
      </c>
      <c r="G24" s="26" t="s">
        <v>88</v>
      </c>
      <c r="H24" s="16" t="s">
        <v>89</v>
      </c>
      <c r="I24" s="23">
        <v>6936.14</v>
      </c>
      <c r="J24" s="23"/>
      <c r="K24" s="23"/>
      <c r="L24" s="5">
        <f t="shared" si="0"/>
        <v>6936.14</v>
      </c>
    </row>
    <row r="25" spans="2:12" s="4" customFormat="1" ht="29.25" customHeight="1" x14ac:dyDescent="0.2">
      <c r="B25" s="12"/>
      <c r="C25" s="18" t="s">
        <v>16</v>
      </c>
      <c r="D25" s="13" t="s">
        <v>29</v>
      </c>
      <c r="E25" s="14" t="s">
        <v>90</v>
      </c>
      <c r="F25" s="55" t="s">
        <v>91</v>
      </c>
      <c r="G25" s="21" t="s">
        <v>92</v>
      </c>
      <c r="H25" s="16">
        <v>44817</v>
      </c>
      <c r="I25" s="23">
        <v>26880.95</v>
      </c>
      <c r="J25" s="23"/>
      <c r="K25" s="23"/>
      <c r="L25" s="5">
        <f t="shared" si="0"/>
        <v>26880.95</v>
      </c>
    </row>
    <row r="26" spans="2:12" s="4" customFormat="1" ht="33" customHeight="1" x14ac:dyDescent="0.2">
      <c r="B26" s="12"/>
      <c r="C26" s="18" t="s">
        <v>16</v>
      </c>
      <c r="D26" s="13" t="s">
        <v>29</v>
      </c>
      <c r="E26" s="20" t="s">
        <v>93</v>
      </c>
      <c r="F26" s="55" t="s">
        <v>91</v>
      </c>
      <c r="G26" s="21" t="s">
        <v>94</v>
      </c>
      <c r="H26" s="16">
        <v>44872</v>
      </c>
      <c r="I26" s="23">
        <v>50975.29</v>
      </c>
      <c r="J26" s="23"/>
      <c r="K26" s="23"/>
      <c r="L26" s="5">
        <f t="shared" si="0"/>
        <v>50975.29</v>
      </c>
    </row>
    <row r="27" spans="2:12" s="4" customFormat="1" ht="37.5" customHeight="1" x14ac:dyDescent="0.2">
      <c r="B27" s="12"/>
      <c r="C27" s="18" t="s">
        <v>16</v>
      </c>
      <c r="D27" s="13" t="s">
        <v>29</v>
      </c>
      <c r="E27" s="24" t="s">
        <v>95</v>
      </c>
      <c r="F27" s="15" t="s">
        <v>96</v>
      </c>
      <c r="G27" s="21" t="s">
        <v>97</v>
      </c>
      <c r="H27" s="16">
        <v>44160</v>
      </c>
      <c r="I27" s="17">
        <v>11854.27</v>
      </c>
      <c r="J27" s="17"/>
      <c r="K27" s="17"/>
      <c r="L27" s="5">
        <f t="shared" si="0"/>
        <v>11854.27</v>
      </c>
    </row>
    <row r="28" spans="2:12" s="4" customFormat="1" ht="48.75" customHeight="1" x14ac:dyDescent="0.2">
      <c r="B28" s="12">
        <v>2023260505</v>
      </c>
      <c r="C28" s="18" t="s">
        <v>16</v>
      </c>
      <c r="D28" s="13" t="s">
        <v>29</v>
      </c>
      <c r="E28" s="14" t="s">
        <v>98</v>
      </c>
      <c r="F28" s="55" t="s">
        <v>91</v>
      </c>
      <c r="G28" s="26" t="s">
        <v>99</v>
      </c>
      <c r="H28" s="66" t="s">
        <v>100</v>
      </c>
      <c r="I28" s="17">
        <v>427265.52</v>
      </c>
      <c r="J28" s="17"/>
      <c r="K28" s="17"/>
      <c r="L28" s="5">
        <f t="shared" si="0"/>
        <v>427265.52</v>
      </c>
    </row>
    <row r="29" spans="2:12" s="56" customFormat="1" ht="57" customHeight="1" x14ac:dyDescent="0.2">
      <c r="B29" s="49">
        <v>2023260516</v>
      </c>
      <c r="C29" s="57" t="s">
        <v>16</v>
      </c>
      <c r="D29" s="49" t="s">
        <v>101</v>
      </c>
      <c r="E29" s="58" t="s">
        <v>102</v>
      </c>
      <c r="F29" s="54" t="s">
        <v>103</v>
      </c>
      <c r="G29" s="50">
        <v>5052</v>
      </c>
      <c r="H29" s="51">
        <v>45034</v>
      </c>
      <c r="I29" s="52">
        <v>88842.06</v>
      </c>
      <c r="J29" s="52"/>
      <c r="K29" s="52"/>
      <c r="L29" s="48">
        <f t="shared" si="0"/>
        <v>88842.06</v>
      </c>
    </row>
    <row r="30" spans="2:12" s="56" customFormat="1" ht="54.75" customHeight="1" x14ac:dyDescent="0.2">
      <c r="B30" s="49"/>
      <c r="C30" s="57" t="s">
        <v>16</v>
      </c>
      <c r="D30" s="49" t="s">
        <v>101</v>
      </c>
      <c r="E30" s="58" t="s">
        <v>104</v>
      </c>
      <c r="F30" s="54" t="s">
        <v>103</v>
      </c>
      <c r="G30" s="50">
        <v>5052</v>
      </c>
      <c r="H30" s="51">
        <v>45034</v>
      </c>
      <c r="I30" s="52">
        <v>195942.34</v>
      </c>
      <c r="J30" s="52"/>
      <c r="K30" s="52"/>
      <c r="L30" s="48">
        <f t="shared" si="0"/>
        <v>195942.34</v>
      </c>
    </row>
    <row r="31" spans="2:12" s="56" customFormat="1" ht="57" customHeight="1" x14ac:dyDescent="0.2">
      <c r="B31" s="49"/>
      <c r="C31" s="57" t="s">
        <v>16</v>
      </c>
      <c r="D31" s="49" t="s">
        <v>101</v>
      </c>
      <c r="E31" s="58" t="s">
        <v>104</v>
      </c>
      <c r="F31" s="54" t="s">
        <v>103</v>
      </c>
      <c r="G31" s="50">
        <v>5052</v>
      </c>
      <c r="H31" s="51">
        <v>45034</v>
      </c>
      <c r="I31" s="52">
        <v>1838986.97</v>
      </c>
      <c r="J31" s="52"/>
      <c r="K31" s="52"/>
      <c r="L31" s="48">
        <f t="shared" ref="L31:L36" si="1">SUM(I31+J31+K31)</f>
        <v>1838986.97</v>
      </c>
    </row>
    <row r="32" spans="2:12" s="56" customFormat="1" ht="59.25" customHeight="1" x14ac:dyDescent="0.2">
      <c r="B32" s="49"/>
      <c r="C32" s="57" t="s">
        <v>16</v>
      </c>
      <c r="D32" s="49" t="s">
        <v>101</v>
      </c>
      <c r="E32" s="58" t="s">
        <v>104</v>
      </c>
      <c r="F32" s="54" t="s">
        <v>103</v>
      </c>
      <c r="G32" s="50">
        <v>5052</v>
      </c>
      <c r="H32" s="51">
        <v>45034</v>
      </c>
      <c r="I32" s="52">
        <v>877808.15</v>
      </c>
      <c r="J32" s="52"/>
      <c r="K32" s="52"/>
      <c r="L32" s="48">
        <f t="shared" si="1"/>
        <v>877808.15</v>
      </c>
    </row>
    <row r="33" spans="2:12" s="56" customFormat="1" ht="56.25" customHeight="1" x14ac:dyDescent="0.2">
      <c r="B33" s="49">
        <v>2023260515</v>
      </c>
      <c r="C33" s="57" t="s">
        <v>16</v>
      </c>
      <c r="D33" s="49" t="s">
        <v>101</v>
      </c>
      <c r="E33" s="58" t="s">
        <v>105</v>
      </c>
      <c r="F33" s="54" t="s">
        <v>103</v>
      </c>
      <c r="G33" s="50">
        <v>5052</v>
      </c>
      <c r="H33" s="51">
        <v>45034</v>
      </c>
      <c r="I33" s="52">
        <v>264060.64</v>
      </c>
      <c r="J33" s="52"/>
      <c r="K33" s="52"/>
      <c r="L33" s="48">
        <f t="shared" si="1"/>
        <v>264060.64</v>
      </c>
    </row>
    <row r="34" spans="2:12" s="56" customFormat="1" ht="57" customHeight="1" x14ac:dyDescent="0.2">
      <c r="B34" s="49"/>
      <c r="C34" s="57" t="s">
        <v>16</v>
      </c>
      <c r="D34" s="49" t="s">
        <v>101</v>
      </c>
      <c r="E34" s="58" t="s">
        <v>105</v>
      </c>
      <c r="F34" s="54" t="s">
        <v>103</v>
      </c>
      <c r="G34" s="50">
        <v>5052</v>
      </c>
      <c r="H34" s="51">
        <v>45034</v>
      </c>
      <c r="I34" s="52">
        <v>1195088.93</v>
      </c>
      <c r="J34" s="52"/>
      <c r="K34" s="52"/>
      <c r="L34" s="48">
        <f t="shared" si="1"/>
        <v>1195088.93</v>
      </c>
    </row>
    <row r="35" spans="2:12" s="56" customFormat="1" ht="51" x14ac:dyDescent="0.2">
      <c r="B35" s="49"/>
      <c r="C35" s="57" t="s">
        <v>16</v>
      </c>
      <c r="D35" s="49" t="s">
        <v>101</v>
      </c>
      <c r="E35" s="58" t="s">
        <v>105</v>
      </c>
      <c r="F35" s="54" t="s">
        <v>103</v>
      </c>
      <c r="G35" s="50">
        <v>5052</v>
      </c>
      <c r="H35" s="51">
        <v>45034</v>
      </c>
      <c r="I35" s="52">
        <v>2809452.95</v>
      </c>
      <c r="J35" s="52"/>
      <c r="K35" s="52"/>
      <c r="L35" s="48">
        <f t="shared" si="1"/>
        <v>2809452.95</v>
      </c>
    </row>
    <row r="36" spans="2:12" s="56" customFormat="1" ht="50.25" customHeight="1" x14ac:dyDescent="0.2">
      <c r="B36" s="49"/>
      <c r="C36" s="57" t="s">
        <v>16</v>
      </c>
      <c r="D36" s="49" t="s">
        <v>101</v>
      </c>
      <c r="E36" s="58" t="s">
        <v>105</v>
      </c>
      <c r="F36" s="54" t="s">
        <v>103</v>
      </c>
      <c r="G36" s="50">
        <v>5052</v>
      </c>
      <c r="H36" s="51">
        <v>45034</v>
      </c>
      <c r="I36" s="52">
        <v>1304709.1200000001</v>
      </c>
      <c r="J36" s="52"/>
      <c r="K36" s="52"/>
      <c r="L36" s="48">
        <f t="shared" si="1"/>
        <v>1304709.1200000001</v>
      </c>
    </row>
    <row r="37" spans="2:12" s="56" customFormat="1" ht="54" customHeight="1" x14ac:dyDescent="0.2">
      <c r="B37" s="49">
        <v>2023260514</v>
      </c>
      <c r="C37" s="57" t="s">
        <v>16</v>
      </c>
      <c r="D37" s="49" t="s">
        <v>101</v>
      </c>
      <c r="E37" s="58" t="s">
        <v>106</v>
      </c>
      <c r="F37" s="54" t="s">
        <v>103</v>
      </c>
      <c r="G37" s="50">
        <v>5226</v>
      </c>
      <c r="H37" s="51">
        <v>45037</v>
      </c>
      <c r="I37" s="52">
        <v>795314.46</v>
      </c>
      <c r="J37" s="52"/>
      <c r="K37" s="52"/>
      <c r="L37" s="48">
        <f>SUM(I37+J37+K37)</f>
        <v>795314.46</v>
      </c>
    </row>
    <row r="38" spans="2:12" s="56" customFormat="1" ht="52.5" customHeight="1" x14ac:dyDescent="0.2">
      <c r="B38" s="49"/>
      <c r="C38" s="57" t="s">
        <v>16</v>
      </c>
      <c r="D38" s="49" t="s">
        <v>101</v>
      </c>
      <c r="E38" s="58" t="s">
        <v>106</v>
      </c>
      <c r="F38" s="54" t="s">
        <v>103</v>
      </c>
      <c r="G38" s="50">
        <v>5226</v>
      </c>
      <c r="H38" s="51">
        <v>45037</v>
      </c>
      <c r="I38" s="52">
        <v>731860.5</v>
      </c>
      <c r="J38" s="52"/>
      <c r="K38" s="52"/>
      <c r="L38" s="48">
        <f t="shared" si="0"/>
        <v>731860.5</v>
      </c>
    </row>
    <row r="39" spans="2:12" s="56" customFormat="1" ht="58.5" customHeight="1" x14ac:dyDescent="0.2">
      <c r="B39" s="49"/>
      <c r="C39" s="57" t="s">
        <v>16</v>
      </c>
      <c r="D39" s="49" t="s">
        <v>101</v>
      </c>
      <c r="E39" s="58" t="s">
        <v>106</v>
      </c>
      <c r="F39" s="54" t="s">
        <v>103</v>
      </c>
      <c r="G39" s="50">
        <v>5226</v>
      </c>
      <c r="H39" s="51">
        <v>45037</v>
      </c>
      <c r="I39" s="52">
        <v>4411261.93</v>
      </c>
      <c r="J39" s="52"/>
      <c r="K39" s="52"/>
      <c r="L39" s="48">
        <f t="shared" si="0"/>
        <v>4411261.93</v>
      </c>
    </row>
    <row r="40" spans="2:12" s="56" customFormat="1" ht="54.75" customHeight="1" x14ac:dyDescent="0.2">
      <c r="B40" s="49"/>
      <c r="C40" s="57" t="s">
        <v>16</v>
      </c>
      <c r="D40" s="49" t="s">
        <v>101</v>
      </c>
      <c r="E40" s="58" t="s">
        <v>106</v>
      </c>
      <c r="F40" s="54" t="s">
        <v>103</v>
      </c>
      <c r="G40" s="50">
        <v>5226</v>
      </c>
      <c r="H40" s="51">
        <v>45037</v>
      </c>
      <c r="I40" s="52">
        <v>750746.26</v>
      </c>
      <c r="J40" s="52"/>
      <c r="K40" s="52"/>
      <c r="L40" s="48">
        <f t="shared" si="0"/>
        <v>750746.26</v>
      </c>
    </row>
    <row r="41" spans="2:12" s="56" customFormat="1" ht="59.25" customHeight="1" x14ac:dyDescent="0.2">
      <c r="B41" s="49"/>
      <c r="C41" s="57" t="s">
        <v>16</v>
      </c>
      <c r="D41" s="49" t="s">
        <v>101</v>
      </c>
      <c r="E41" s="58" t="s">
        <v>107</v>
      </c>
      <c r="F41" s="54" t="s">
        <v>103</v>
      </c>
      <c r="G41" s="50">
        <v>5226</v>
      </c>
      <c r="H41" s="51">
        <v>45037</v>
      </c>
      <c r="I41" s="52">
        <v>1361419.24</v>
      </c>
      <c r="J41" s="52"/>
      <c r="K41" s="52"/>
      <c r="L41" s="48">
        <f t="shared" si="0"/>
        <v>1361419.24</v>
      </c>
    </row>
    <row r="42" spans="2:12" s="56" customFormat="1" ht="54.75" customHeight="1" x14ac:dyDescent="0.2">
      <c r="B42" s="49"/>
      <c r="C42" s="57" t="s">
        <v>16</v>
      </c>
      <c r="D42" s="49" t="s">
        <v>101</v>
      </c>
      <c r="E42" s="58" t="s">
        <v>107</v>
      </c>
      <c r="F42" s="54" t="s">
        <v>103</v>
      </c>
      <c r="G42" s="50">
        <v>5226</v>
      </c>
      <c r="H42" s="51">
        <v>45037</v>
      </c>
      <c r="I42" s="52">
        <v>688449.41</v>
      </c>
      <c r="J42" s="52"/>
      <c r="K42" s="52"/>
      <c r="L42" s="48">
        <f t="shared" si="0"/>
        <v>688449.41</v>
      </c>
    </row>
    <row r="43" spans="2:12" s="56" customFormat="1" ht="59.25" customHeight="1" x14ac:dyDescent="0.2">
      <c r="B43" s="49"/>
      <c r="C43" s="57" t="s">
        <v>16</v>
      </c>
      <c r="D43" s="49" t="s">
        <v>101</v>
      </c>
      <c r="E43" s="58" t="s">
        <v>107</v>
      </c>
      <c r="F43" s="54" t="s">
        <v>103</v>
      </c>
      <c r="G43" s="50">
        <v>5226</v>
      </c>
      <c r="H43" s="51">
        <v>45037</v>
      </c>
      <c r="I43" s="52">
        <v>707433.6</v>
      </c>
      <c r="J43" s="52"/>
      <c r="K43" s="52"/>
      <c r="L43" s="48">
        <f t="shared" si="0"/>
        <v>707433.6</v>
      </c>
    </row>
    <row r="44" spans="2:12" s="56" customFormat="1" ht="56.25" customHeight="1" x14ac:dyDescent="0.2">
      <c r="B44" s="49"/>
      <c r="C44" s="57" t="s">
        <v>16</v>
      </c>
      <c r="D44" s="49" t="s">
        <v>101</v>
      </c>
      <c r="E44" s="58" t="s">
        <v>108</v>
      </c>
      <c r="F44" s="54" t="s">
        <v>103</v>
      </c>
      <c r="G44" s="50">
        <v>5226</v>
      </c>
      <c r="H44" s="51">
        <v>45037</v>
      </c>
      <c r="I44" s="52">
        <v>1382107.3</v>
      </c>
      <c r="J44" s="52"/>
      <c r="K44" s="52"/>
      <c r="L44" s="48">
        <f t="shared" si="0"/>
        <v>1382107.3</v>
      </c>
    </row>
    <row r="45" spans="2:12" s="56" customFormat="1" ht="53.25" customHeight="1" x14ac:dyDescent="0.2">
      <c r="B45" s="49"/>
      <c r="C45" s="57" t="s">
        <v>16</v>
      </c>
      <c r="D45" s="49" t="s">
        <v>101</v>
      </c>
      <c r="E45" s="58" t="s">
        <v>108</v>
      </c>
      <c r="F45" s="54" t="s">
        <v>103</v>
      </c>
      <c r="G45" s="50">
        <v>5226</v>
      </c>
      <c r="H45" s="51">
        <v>45037</v>
      </c>
      <c r="I45" s="52">
        <v>1443340.22</v>
      </c>
      <c r="J45" s="52"/>
      <c r="K45" s="52"/>
      <c r="L45" s="48">
        <f t="shared" si="0"/>
        <v>1443340.22</v>
      </c>
    </row>
    <row r="46" spans="2:12" s="56" customFormat="1" ht="59.25" customHeight="1" x14ac:dyDescent="0.2">
      <c r="B46" s="49"/>
      <c r="C46" s="57" t="s">
        <v>16</v>
      </c>
      <c r="D46" s="49" t="s">
        <v>101</v>
      </c>
      <c r="E46" s="58" t="s">
        <v>108</v>
      </c>
      <c r="F46" s="54" t="s">
        <v>103</v>
      </c>
      <c r="G46" s="50">
        <v>5226</v>
      </c>
      <c r="H46" s="51">
        <v>45037</v>
      </c>
      <c r="I46" s="52">
        <v>2052164.49</v>
      </c>
      <c r="J46" s="52"/>
      <c r="K46" s="52"/>
      <c r="L46" s="48">
        <f t="shared" si="0"/>
        <v>2052164.49</v>
      </c>
    </row>
    <row r="47" spans="2:12" s="56" customFormat="1" ht="27" customHeight="1" x14ac:dyDescent="0.2">
      <c r="B47" s="49">
        <v>2023260517</v>
      </c>
      <c r="C47" s="57" t="s">
        <v>16</v>
      </c>
      <c r="D47" s="49" t="s">
        <v>32</v>
      </c>
      <c r="E47" s="58" t="s">
        <v>109</v>
      </c>
      <c r="F47" s="54" t="s">
        <v>110</v>
      </c>
      <c r="G47" s="50">
        <v>2301002423</v>
      </c>
      <c r="H47" s="51">
        <v>45034</v>
      </c>
      <c r="I47" s="52">
        <v>405000</v>
      </c>
      <c r="J47" s="52">
        <v>89100</v>
      </c>
      <c r="K47" s="52"/>
      <c r="L47" s="48">
        <f t="shared" si="0"/>
        <v>494100</v>
      </c>
    </row>
    <row r="48" spans="2:12" s="56" customFormat="1" ht="51" customHeight="1" x14ac:dyDescent="0.2">
      <c r="B48" s="49">
        <v>2023260532</v>
      </c>
      <c r="C48" s="57" t="s">
        <v>16</v>
      </c>
      <c r="D48" s="49" t="s">
        <v>24</v>
      </c>
      <c r="E48" s="58" t="s">
        <v>111</v>
      </c>
      <c r="F48" s="54" t="s">
        <v>112</v>
      </c>
      <c r="G48" s="50" t="s">
        <v>113</v>
      </c>
      <c r="H48" s="62" t="s">
        <v>114</v>
      </c>
      <c r="I48" s="52">
        <v>485365.28</v>
      </c>
      <c r="J48" s="52"/>
      <c r="K48" s="52"/>
      <c r="L48" s="48">
        <f t="shared" si="0"/>
        <v>485365.28</v>
      </c>
    </row>
    <row r="49" spans="2:12" s="56" customFormat="1" ht="39.75" customHeight="1" x14ac:dyDescent="0.2">
      <c r="B49" s="49">
        <v>2023260533</v>
      </c>
      <c r="C49" s="57" t="s">
        <v>16</v>
      </c>
      <c r="D49" s="49" t="s">
        <v>29</v>
      </c>
      <c r="E49" s="58" t="s">
        <v>115</v>
      </c>
      <c r="F49" s="54" t="s">
        <v>116</v>
      </c>
      <c r="G49" s="50" t="s">
        <v>117</v>
      </c>
      <c r="H49" s="51">
        <v>44894</v>
      </c>
      <c r="I49" s="52">
        <v>489022.25</v>
      </c>
      <c r="J49" s="52"/>
      <c r="K49" s="52"/>
      <c r="L49" s="48">
        <f t="shared" si="0"/>
        <v>489022.25</v>
      </c>
    </row>
    <row r="50" spans="2:12" s="56" customFormat="1" ht="36.75" customHeight="1" x14ac:dyDescent="0.2">
      <c r="B50" s="49">
        <v>2023260534</v>
      </c>
      <c r="C50" s="57" t="s">
        <v>16</v>
      </c>
      <c r="D50" s="49" t="s">
        <v>29</v>
      </c>
      <c r="E50" s="58" t="s">
        <v>118</v>
      </c>
      <c r="F50" s="54" t="s">
        <v>119</v>
      </c>
      <c r="G50" s="50" t="s">
        <v>120</v>
      </c>
      <c r="H50" s="51">
        <v>44117</v>
      </c>
      <c r="I50" s="52">
        <v>1857.68</v>
      </c>
      <c r="J50" s="52"/>
      <c r="K50" s="52"/>
      <c r="L50" s="48">
        <f t="shared" si="0"/>
        <v>1857.68</v>
      </c>
    </row>
    <row r="51" spans="2:12" s="56" customFormat="1" ht="52.5" customHeight="1" x14ac:dyDescent="0.2">
      <c r="B51" s="49">
        <v>2023260535</v>
      </c>
      <c r="C51" s="57" t="s">
        <v>16</v>
      </c>
      <c r="D51" s="49" t="s">
        <v>29</v>
      </c>
      <c r="E51" s="53" t="s">
        <v>121</v>
      </c>
      <c r="F51" s="54" t="s">
        <v>122</v>
      </c>
      <c r="G51" s="50" t="s">
        <v>123</v>
      </c>
      <c r="H51" s="62" t="s">
        <v>124</v>
      </c>
      <c r="I51" s="52">
        <v>8317.2800000000007</v>
      </c>
      <c r="J51" s="52"/>
      <c r="K51" s="52"/>
      <c r="L51" s="48">
        <f t="shared" si="0"/>
        <v>8317.2800000000007</v>
      </c>
    </row>
    <row r="52" spans="2:12" s="56" customFormat="1" ht="48" customHeight="1" x14ac:dyDescent="0.2">
      <c r="B52" s="49">
        <v>2023260535</v>
      </c>
      <c r="C52" s="57" t="s">
        <v>16</v>
      </c>
      <c r="D52" s="49" t="s">
        <v>29</v>
      </c>
      <c r="E52" s="58" t="s">
        <v>125</v>
      </c>
      <c r="F52" s="54" t="s">
        <v>122</v>
      </c>
      <c r="G52" s="50" t="s">
        <v>120</v>
      </c>
      <c r="H52" s="51">
        <v>44117</v>
      </c>
      <c r="I52" s="52">
        <v>488.8</v>
      </c>
      <c r="J52" s="52"/>
      <c r="K52" s="52"/>
      <c r="L52" s="48">
        <f t="shared" si="0"/>
        <v>488.8</v>
      </c>
    </row>
    <row r="53" spans="2:12" s="56" customFormat="1" ht="27" customHeight="1" x14ac:dyDescent="0.2">
      <c r="B53" s="49">
        <v>2023260535</v>
      </c>
      <c r="C53" s="57" t="s">
        <v>16</v>
      </c>
      <c r="D53" s="49" t="s">
        <v>29</v>
      </c>
      <c r="E53" s="58" t="s">
        <v>93</v>
      </c>
      <c r="F53" s="54" t="s">
        <v>126</v>
      </c>
      <c r="G53" s="50" t="s">
        <v>127</v>
      </c>
      <c r="H53" s="51">
        <v>44986</v>
      </c>
      <c r="I53" s="52">
        <v>88885.39</v>
      </c>
      <c r="J53" s="52"/>
      <c r="K53" s="52"/>
      <c r="L53" s="48">
        <f t="shared" si="0"/>
        <v>88885.39</v>
      </c>
    </row>
    <row r="54" spans="2:12" s="56" customFormat="1" ht="27" customHeight="1" x14ac:dyDescent="0.2">
      <c r="B54" s="49">
        <v>2023260537</v>
      </c>
      <c r="C54" s="57" t="s">
        <v>16</v>
      </c>
      <c r="D54" s="49" t="s">
        <v>33</v>
      </c>
      <c r="E54" s="58" t="s">
        <v>128</v>
      </c>
      <c r="F54" s="54" t="s">
        <v>129</v>
      </c>
      <c r="G54" s="50">
        <v>66</v>
      </c>
      <c r="H54" s="51">
        <v>45057</v>
      </c>
      <c r="I54" s="52">
        <v>2840</v>
      </c>
      <c r="J54" s="52">
        <v>284</v>
      </c>
      <c r="K54" s="52"/>
      <c r="L54" s="48">
        <f t="shared" si="0"/>
        <v>3124</v>
      </c>
    </row>
    <row r="55" spans="2:12" s="56" customFormat="1" ht="27" customHeight="1" x14ac:dyDescent="0.2">
      <c r="B55" s="49">
        <v>2023260555</v>
      </c>
      <c r="C55" s="57" t="s">
        <v>16</v>
      </c>
      <c r="D55" s="49" t="s">
        <v>27</v>
      </c>
      <c r="E55" s="24" t="s">
        <v>132</v>
      </c>
      <c r="F55" s="21" t="s">
        <v>21</v>
      </c>
      <c r="G55" s="50" t="s">
        <v>133</v>
      </c>
      <c r="H55" s="51">
        <v>45057</v>
      </c>
      <c r="I55" s="52">
        <v>149004.26999999999</v>
      </c>
      <c r="J55" s="52">
        <v>32780.94</v>
      </c>
      <c r="K55" s="52"/>
      <c r="L55" s="48">
        <f>SUM(I55+J55+K55)</f>
        <v>181785.21</v>
      </c>
    </row>
    <row r="56" spans="2:12" s="56" customFormat="1" ht="27" customHeight="1" x14ac:dyDescent="0.2">
      <c r="B56" s="49">
        <v>2023260561</v>
      </c>
      <c r="C56" s="57" t="s">
        <v>16</v>
      </c>
      <c r="D56" s="49" t="s">
        <v>20</v>
      </c>
      <c r="E56" s="14" t="s">
        <v>134</v>
      </c>
      <c r="F56" s="21" t="s">
        <v>21</v>
      </c>
      <c r="G56" s="50" t="s">
        <v>135</v>
      </c>
      <c r="H56" s="51">
        <v>45061</v>
      </c>
      <c r="I56" s="52">
        <v>103913.08</v>
      </c>
      <c r="J56" s="52">
        <v>22860.880000000001</v>
      </c>
      <c r="K56" s="52"/>
      <c r="L56" s="48">
        <f t="shared" ref="L56:L61" si="2">SUM(I56+J56+K56)</f>
        <v>126773.96</v>
      </c>
    </row>
    <row r="57" spans="2:12" s="56" customFormat="1" ht="27" customHeight="1" x14ac:dyDescent="0.2">
      <c r="B57" s="49">
        <v>2023260577</v>
      </c>
      <c r="C57" s="57" t="s">
        <v>16</v>
      </c>
      <c r="D57" s="49" t="s">
        <v>29</v>
      </c>
      <c r="E57" s="53" t="s">
        <v>136</v>
      </c>
      <c r="F57" s="54" t="s">
        <v>137</v>
      </c>
      <c r="G57" s="50" t="s">
        <v>138</v>
      </c>
      <c r="H57" s="51">
        <v>44986</v>
      </c>
      <c r="I57" s="52">
        <v>120631.42</v>
      </c>
      <c r="J57" s="52"/>
      <c r="K57" s="52"/>
      <c r="L57" s="48">
        <f t="shared" si="2"/>
        <v>120631.42</v>
      </c>
    </row>
    <row r="58" spans="2:12" s="56" customFormat="1" ht="27" customHeight="1" x14ac:dyDescent="0.2">
      <c r="B58" s="49">
        <v>2023260578</v>
      </c>
      <c r="C58" s="57" t="s">
        <v>16</v>
      </c>
      <c r="D58" s="49" t="s">
        <v>29</v>
      </c>
      <c r="E58" s="58" t="s">
        <v>139</v>
      </c>
      <c r="F58" s="54" t="s">
        <v>137</v>
      </c>
      <c r="G58" s="54" t="s">
        <v>138</v>
      </c>
      <c r="H58" s="51">
        <v>44986</v>
      </c>
      <c r="I58" s="52">
        <v>76751.42</v>
      </c>
      <c r="J58" s="52"/>
      <c r="K58" s="52"/>
      <c r="L58" s="48">
        <f t="shared" si="2"/>
        <v>76751.42</v>
      </c>
    </row>
    <row r="59" spans="2:12" s="56" customFormat="1" ht="27" customHeight="1" x14ac:dyDescent="0.2">
      <c r="B59" s="49">
        <v>2023260579</v>
      </c>
      <c r="C59" s="57" t="s">
        <v>16</v>
      </c>
      <c r="D59" s="49" t="s">
        <v>29</v>
      </c>
      <c r="E59" s="58" t="s">
        <v>140</v>
      </c>
      <c r="F59" s="54" t="s">
        <v>137</v>
      </c>
      <c r="G59" s="54" t="s">
        <v>141</v>
      </c>
      <c r="H59" s="51">
        <v>44342</v>
      </c>
      <c r="I59" s="52">
        <v>21603.22</v>
      </c>
      <c r="J59" s="52"/>
      <c r="K59" s="52"/>
      <c r="L59" s="48">
        <f t="shared" si="2"/>
        <v>21603.22</v>
      </c>
    </row>
    <row r="60" spans="2:12" s="56" customFormat="1" ht="46.5" customHeight="1" x14ac:dyDescent="0.2">
      <c r="B60" s="49">
        <v>2023260580</v>
      </c>
      <c r="C60" s="57" t="s">
        <v>16</v>
      </c>
      <c r="D60" s="49" t="s">
        <v>29</v>
      </c>
      <c r="E60" s="53" t="s">
        <v>142</v>
      </c>
      <c r="F60" s="54" t="s">
        <v>137</v>
      </c>
      <c r="G60" s="54" t="s">
        <v>143</v>
      </c>
      <c r="H60" s="51">
        <v>44950</v>
      </c>
      <c r="I60" s="52">
        <v>775080.88</v>
      </c>
      <c r="J60" s="63"/>
      <c r="K60" s="63"/>
      <c r="L60" s="48">
        <f t="shared" si="2"/>
        <v>775080.88</v>
      </c>
    </row>
    <row r="61" spans="2:12" s="56" customFormat="1" ht="27" customHeight="1" x14ac:dyDescent="0.2">
      <c r="B61" s="49">
        <v>2023260586</v>
      </c>
      <c r="C61" s="35" t="s">
        <v>16</v>
      </c>
      <c r="D61" s="19" t="s">
        <v>147</v>
      </c>
      <c r="E61" s="53" t="s">
        <v>148</v>
      </c>
      <c r="F61" s="54" t="s">
        <v>149</v>
      </c>
      <c r="G61" s="50" t="s">
        <v>150</v>
      </c>
      <c r="H61" s="51">
        <v>45077</v>
      </c>
      <c r="I61" s="52">
        <v>64211.57</v>
      </c>
      <c r="J61" s="52">
        <v>14126.55</v>
      </c>
      <c r="K61" s="52"/>
      <c r="L61" s="48">
        <f t="shared" si="2"/>
        <v>78338.12</v>
      </c>
    </row>
    <row r="62" spans="2:12" s="4" customFormat="1" ht="36.75" customHeight="1" x14ac:dyDescent="0.2">
      <c r="B62" s="12">
        <v>2023260595</v>
      </c>
      <c r="C62" s="18" t="s">
        <v>16</v>
      </c>
      <c r="D62" s="19" t="s">
        <v>151</v>
      </c>
      <c r="E62" s="20" t="s">
        <v>152</v>
      </c>
      <c r="F62" s="26" t="s">
        <v>153</v>
      </c>
      <c r="G62" s="21" t="s">
        <v>154</v>
      </c>
      <c r="H62" s="22">
        <v>44586</v>
      </c>
      <c r="I62" s="23">
        <v>23042.58</v>
      </c>
      <c r="J62" s="23"/>
      <c r="K62" s="64"/>
      <c r="L62" s="5">
        <f t="shared" ref="L62:L78" si="3">SUM(I62+J62+K62)</f>
        <v>23042.58</v>
      </c>
    </row>
    <row r="63" spans="2:12" s="56" customFormat="1" ht="36.75" customHeight="1" x14ac:dyDescent="0.2">
      <c r="B63" s="49"/>
      <c r="C63" s="18" t="s">
        <v>16</v>
      </c>
      <c r="D63" s="19" t="s">
        <v>151</v>
      </c>
      <c r="E63" s="20" t="s">
        <v>155</v>
      </c>
      <c r="F63" s="26" t="s">
        <v>153</v>
      </c>
      <c r="G63" s="21" t="s">
        <v>156</v>
      </c>
      <c r="H63" s="22">
        <v>44586</v>
      </c>
      <c r="I63" s="23">
        <v>45705.83</v>
      </c>
      <c r="J63" s="23"/>
      <c r="K63" s="23"/>
      <c r="L63" s="5">
        <f t="shared" si="3"/>
        <v>45705.83</v>
      </c>
    </row>
    <row r="64" spans="2:12" s="4" customFormat="1" ht="48" customHeight="1" x14ac:dyDescent="0.2">
      <c r="B64" s="12">
        <v>2023260596</v>
      </c>
      <c r="C64" s="18" t="s">
        <v>16</v>
      </c>
      <c r="D64" s="13" t="s">
        <v>29</v>
      </c>
      <c r="E64" s="14" t="s">
        <v>98</v>
      </c>
      <c r="F64" s="55" t="s">
        <v>91</v>
      </c>
      <c r="G64" s="26" t="s">
        <v>157</v>
      </c>
      <c r="H64" s="66" t="s">
        <v>158</v>
      </c>
      <c r="I64" s="17">
        <v>162535.39000000001</v>
      </c>
      <c r="J64" s="17"/>
      <c r="K64" s="17"/>
      <c r="L64" s="5">
        <f t="shared" si="3"/>
        <v>162535.39000000001</v>
      </c>
    </row>
    <row r="65" spans="2:12" s="56" customFormat="1" ht="35.25" customHeight="1" x14ac:dyDescent="0.2">
      <c r="B65" s="49">
        <v>2023260598</v>
      </c>
      <c r="C65" s="57" t="s">
        <v>16</v>
      </c>
      <c r="D65" s="49" t="s">
        <v>29</v>
      </c>
      <c r="E65" s="58" t="s">
        <v>159</v>
      </c>
      <c r="F65" s="54" t="s">
        <v>160</v>
      </c>
      <c r="G65" s="50" t="s">
        <v>161</v>
      </c>
      <c r="H65" s="51">
        <v>44817</v>
      </c>
      <c r="I65" s="52">
        <v>14957.89</v>
      </c>
      <c r="J65" s="52"/>
      <c r="K65" s="52"/>
      <c r="L65" s="48">
        <f t="shared" si="3"/>
        <v>14957.89</v>
      </c>
    </row>
    <row r="66" spans="2:12" s="56" customFormat="1" ht="36" customHeight="1" x14ac:dyDescent="0.2">
      <c r="B66" s="49">
        <v>2023260600</v>
      </c>
      <c r="C66" s="57" t="s">
        <v>16</v>
      </c>
      <c r="D66" s="49" t="s">
        <v>29</v>
      </c>
      <c r="E66" s="58" t="s">
        <v>139</v>
      </c>
      <c r="F66" s="54" t="s">
        <v>160</v>
      </c>
      <c r="G66" s="54" t="s">
        <v>162</v>
      </c>
      <c r="H66" s="51">
        <v>44950</v>
      </c>
      <c r="I66" s="52">
        <v>72313.259999999995</v>
      </c>
      <c r="J66" s="52"/>
      <c r="K66" s="52"/>
      <c r="L66" s="48">
        <f t="shared" si="3"/>
        <v>72313.259999999995</v>
      </c>
    </row>
    <row r="67" spans="2:12" s="56" customFormat="1" ht="33" customHeight="1" x14ac:dyDescent="0.2">
      <c r="B67" s="49">
        <v>2023260647</v>
      </c>
      <c r="C67" s="57" t="s">
        <v>16</v>
      </c>
      <c r="D67" s="49" t="s">
        <v>29</v>
      </c>
      <c r="E67" s="53" t="s">
        <v>163</v>
      </c>
      <c r="F67" s="54" t="s">
        <v>164</v>
      </c>
      <c r="G67" s="54" t="s">
        <v>165</v>
      </c>
      <c r="H67" s="51">
        <v>44817</v>
      </c>
      <c r="I67" s="52">
        <v>222701.88</v>
      </c>
      <c r="J67" s="52"/>
      <c r="K67" s="52"/>
      <c r="L67" s="48">
        <f t="shared" si="3"/>
        <v>222701.88</v>
      </c>
    </row>
    <row r="68" spans="2:12" s="4" customFormat="1" ht="31.5" customHeight="1" x14ac:dyDescent="0.2">
      <c r="B68" s="12">
        <v>2023260648</v>
      </c>
      <c r="C68" s="18" t="s">
        <v>16</v>
      </c>
      <c r="D68" s="19" t="s">
        <v>46</v>
      </c>
      <c r="E68" s="27" t="s">
        <v>166</v>
      </c>
      <c r="F68" s="21" t="s">
        <v>48</v>
      </c>
      <c r="G68" s="21" t="s">
        <v>167</v>
      </c>
      <c r="H68" s="22">
        <v>45084</v>
      </c>
      <c r="I68" s="23">
        <v>47068.97</v>
      </c>
      <c r="J68" s="23">
        <v>10355.17</v>
      </c>
      <c r="K68" s="23"/>
      <c r="L68" s="5">
        <f t="shared" si="3"/>
        <v>57424.14</v>
      </c>
    </row>
    <row r="69" spans="2:12" s="56" customFormat="1" ht="27" customHeight="1" x14ac:dyDescent="0.2">
      <c r="B69" s="49">
        <v>2023260649</v>
      </c>
      <c r="C69" s="35" t="s">
        <v>16</v>
      </c>
      <c r="D69" s="19" t="s">
        <v>147</v>
      </c>
      <c r="E69" s="53" t="s">
        <v>168</v>
      </c>
      <c r="F69" s="54" t="s">
        <v>149</v>
      </c>
      <c r="G69" s="50" t="s">
        <v>169</v>
      </c>
      <c r="H69" s="51">
        <v>45089</v>
      </c>
      <c r="I69" s="52">
        <v>182023.69</v>
      </c>
      <c r="J69" s="52">
        <v>40045.21</v>
      </c>
      <c r="K69" s="52"/>
      <c r="L69" s="5">
        <f t="shared" si="3"/>
        <v>222068.9</v>
      </c>
    </row>
    <row r="70" spans="2:12" s="56" customFormat="1" ht="51" customHeight="1" x14ac:dyDescent="0.2">
      <c r="B70" s="49">
        <v>2023260656</v>
      </c>
      <c r="C70" s="57" t="s">
        <v>16</v>
      </c>
      <c r="D70" s="49" t="s">
        <v>24</v>
      </c>
      <c r="E70" s="58" t="s">
        <v>111</v>
      </c>
      <c r="F70" s="54" t="s">
        <v>112</v>
      </c>
      <c r="G70" s="50" t="s">
        <v>170</v>
      </c>
      <c r="H70" s="62" t="s">
        <v>171</v>
      </c>
      <c r="I70" s="52">
        <v>293218.63</v>
      </c>
      <c r="J70" s="52"/>
      <c r="K70" s="52"/>
      <c r="L70" s="48">
        <f t="shared" si="3"/>
        <v>293218.63</v>
      </c>
    </row>
    <row r="71" spans="2:12" s="4" customFormat="1" ht="22.5" customHeight="1" x14ac:dyDescent="0.2">
      <c r="B71" s="12">
        <v>2023260665</v>
      </c>
      <c r="C71" s="18" t="s">
        <v>16</v>
      </c>
      <c r="D71" s="19" t="s">
        <v>25</v>
      </c>
      <c r="E71" s="20" t="s">
        <v>173</v>
      </c>
      <c r="F71" s="21" t="s">
        <v>23</v>
      </c>
      <c r="G71" s="21" t="s">
        <v>174</v>
      </c>
      <c r="H71" s="22"/>
      <c r="I71" s="23">
        <v>303.68</v>
      </c>
      <c r="J71" s="23"/>
      <c r="K71" s="23"/>
      <c r="L71" s="5">
        <f t="shared" si="3"/>
        <v>303.68</v>
      </c>
    </row>
    <row r="72" spans="2:12" s="56" customFormat="1" ht="41.25" customHeight="1" x14ac:dyDescent="0.2">
      <c r="B72" s="49">
        <v>2023260670</v>
      </c>
      <c r="C72" s="57" t="s">
        <v>175</v>
      </c>
      <c r="D72" s="49" t="s">
        <v>80</v>
      </c>
      <c r="E72" s="58" t="s">
        <v>176</v>
      </c>
      <c r="F72" s="54" t="s">
        <v>177</v>
      </c>
      <c r="G72" s="54" t="s">
        <v>178</v>
      </c>
      <c r="H72" s="51">
        <v>44949</v>
      </c>
      <c r="I72" s="52">
        <v>859122.42</v>
      </c>
      <c r="J72" s="52"/>
      <c r="K72" s="52"/>
      <c r="L72" s="48">
        <f t="shared" si="3"/>
        <v>859122.42</v>
      </c>
    </row>
    <row r="73" spans="2:12" s="56" customFormat="1" ht="47.25" customHeight="1" x14ac:dyDescent="0.2">
      <c r="B73" s="49">
        <v>2023260671</v>
      </c>
      <c r="C73" s="57" t="s">
        <v>179</v>
      </c>
      <c r="D73" s="49" t="s">
        <v>80</v>
      </c>
      <c r="E73" s="58" t="s">
        <v>176</v>
      </c>
      <c r="F73" s="54" t="s">
        <v>177</v>
      </c>
      <c r="G73" s="54" t="s">
        <v>178</v>
      </c>
      <c r="H73" s="51">
        <v>44949</v>
      </c>
      <c r="I73" s="52">
        <v>484632.03</v>
      </c>
      <c r="J73" s="52"/>
      <c r="K73" s="52"/>
      <c r="L73" s="48">
        <f t="shared" si="3"/>
        <v>484632.03</v>
      </c>
    </row>
    <row r="74" spans="2:12" s="56" customFormat="1" ht="27" customHeight="1" x14ac:dyDescent="0.2">
      <c r="B74" s="49"/>
      <c r="C74" s="57" t="s">
        <v>175</v>
      </c>
      <c r="D74" s="49" t="s">
        <v>180</v>
      </c>
      <c r="E74" s="58" t="s">
        <v>181</v>
      </c>
      <c r="F74" s="54"/>
      <c r="G74" s="50" t="s">
        <v>30</v>
      </c>
      <c r="H74" s="51">
        <v>44954</v>
      </c>
      <c r="I74" s="52">
        <v>8883.0300000000007</v>
      </c>
      <c r="J74" s="52"/>
      <c r="K74" s="52"/>
      <c r="L74" s="48">
        <f t="shared" si="3"/>
        <v>8883.0300000000007</v>
      </c>
    </row>
    <row r="75" spans="2:12" s="56" customFormat="1" ht="27" customHeight="1" x14ac:dyDescent="0.2">
      <c r="B75" s="49"/>
      <c r="C75" s="57" t="s">
        <v>179</v>
      </c>
      <c r="D75" s="49" t="s">
        <v>180</v>
      </c>
      <c r="E75" s="58" t="s">
        <v>181</v>
      </c>
      <c r="F75" s="54"/>
      <c r="G75" s="50" t="s">
        <v>30</v>
      </c>
      <c r="H75" s="51">
        <v>44954</v>
      </c>
      <c r="I75" s="52">
        <v>5116.97</v>
      </c>
      <c r="J75" s="52"/>
      <c r="K75" s="52"/>
      <c r="L75" s="48">
        <f t="shared" si="3"/>
        <v>5116.97</v>
      </c>
    </row>
    <row r="76" spans="2:12" s="4" customFormat="1" ht="18" customHeight="1" x14ac:dyDescent="0.2">
      <c r="B76" s="12">
        <v>2023260674</v>
      </c>
      <c r="C76" s="18" t="s">
        <v>16</v>
      </c>
      <c r="D76" s="19" t="s">
        <v>22</v>
      </c>
      <c r="E76" s="20" t="s">
        <v>182</v>
      </c>
      <c r="F76" s="21" t="s">
        <v>23</v>
      </c>
      <c r="G76" s="21" t="s">
        <v>183</v>
      </c>
      <c r="H76" s="22"/>
      <c r="I76" s="23">
        <v>338.99</v>
      </c>
      <c r="J76" s="23"/>
      <c r="K76" s="23"/>
      <c r="L76" s="5">
        <f t="shared" si="3"/>
        <v>338.99</v>
      </c>
    </row>
    <row r="77" spans="2:12" s="4" customFormat="1" ht="18" customHeight="1" x14ac:dyDescent="0.2">
      <c r="B77" s="12">
        <v>2023260675</v>
      </c>
      <c r="C77" s="18" t="s">
        <v>16</v>
      </c>
      <c r="D77" s="19" t="s">
        <v>22</v>
      </c>
      <c r="E77" s="20" t="s">
        <v>184</v>
      </c>
      <c r="F77" s="21" t="s">
        <v>23</v>
      </c>
      <c r="G77" s="21" t="s">
        <v>185</v>
      </c>
      <c r="H77" s="22"/>
      <c r="I77" s="23">
        <v>11738.91</v>
      </c>
      <c r="J77" s="23"/>
      <c r="K77" s="23"/>
      <c r="L77" s="5">
        <f t="shared" si="3"/>
        <v>11738.91</v>
      </c>
    </row>
    <row r="78" spans="2:12" s="56" customFormat="1" ht="44.25" customHeight="1" x14ac:dyDescent="0.2">
      <c r="B78" s="49">
        <v>2023260676</v>
      </c>
      <c r="C78" s="18" t="s">
        <v>16</v>
      </c>
      <c r="D78" s="49" t="s">
        <v>186</v>
      </c>
      <c r="E78" s="53" t="s">
        <v>187</v>
      </c>
      <c r="F78" s="54" t="s">
        <v>188</v>
      </c>
      <c r="G78" s="50">
        <v>942</v>
      </c>
      <c r="H78" s="51">
        <v>45084</v>
      </c>
      <c r="I78" s="52">
        <v>25226.62</v>
      </c>
      <c r="J78" s="52">
        <v>3610.88</v>
      </c>
      <c r="K78" s="52"/>
      <c r="L78" s="48">
        <f t="shared" si="3"/>
        <v>28837.5</v>
      </c>
    </row>
    <row r="79" spans="2:12" ht="36.75" customHeight="1" x14ac:dyDescent="0.2">
      <c r="B79" s="55"/>
      <c r="C79" s="36"/>
      <c r="D79" s="6"/>
      <c r="E79" s="36"/>
      <c r="F79" s="6"/>
      <c r="G79" s="6"/>
      <c r="H79" s="67" t="s">
        <v>0</v>
      </c>
      <c r="I79" s="68">
        <f>SUM(I3:I78)</f>
        <v>29554525.390000004</v>
      </c>
      <c r="J79" s="68">
        <f t="shared" ref="J79:L79" si="4">SUM(J3:J78)</f>
        <v>245759.51</v>
      </c>
      <c r="K79" s="68">
        <f t="shared" si="4"/>
        <v>8169.95</v>
      </c>
      <c r="L79" s="68">
        <f t="shared" si="4"/>
        <v>29808454.850000005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1B1A-EFAA-4FB4-9ECF-BF3A6610912E}">
  <dimension ref="A1:L14"/>
  <sheetViews>
    <sheetView tabSelected="1" workbookViewId="0">
      <selection activeCell="G5" sqref="G5"/>
    </sheetView>
  </sheetViews>
  <sheetFormatPr defaultRowHeight="12.75" x14ac:dyDescent="0.2"/>
  <cols>
    <col min="1" max="1" width="2.7109375" customWidth="1"/>
    <col min="2" max="2" width="15.5703125" style="1" customWidth="1"/>
    <col min="3" max="3" width="22.7109375" style="1" customWidth="1"/>
    <col min="4" max="4" width="39.42578125" customWidth="1"/>
    <col min="5" max="5" width="15.85546875" style="1" customWidth="1"/>
    <col min="6" max="6" width="13.7109375" style="1" customWidth="1"/>
    <col min="7" max="7" width="22.42578125" style="2" customWidth="1"/>
    <col min="8" max="12" width="9.140625" hidden="1" customWidth="1"/>
  </cols>
  <sheetData>
    <row r="1" spans="1:12" ht="44.25" customHeight="1" x14ac:dyDescent="0.3">
      <c r="A1" s="3"/>
      <c r="B1" s="43" t="s">
        <v>191</v>
      </c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3" hidden="1" customHeight="1" x14ac:dyDescent="0.2">
      <c r="B2" s="7"/>
      <c r="C2" s="7"/>
      <c r="D2" s="7"/>
      <c r="E2" s="7"/>
      <c r="F2" s="7"/>
      <c r="G2" s="7"/>
    </row>
    <row r="3" spans="1:12" s="8" customFormat="1" ht="45" customHeight="1" x14ac:dyDescent="0.2">
      <c r="B3" s="10" t="s">
        <v>9</v>
      </c>
      <c r="C3" s="10" t="s">
        <v>5</v>
      </c>
      <c r="D3" s="10" t="s">
        <v>6</v>
      </c>
      <c r="E3" s="10" t="s">
        <v>189</v>
      </c>
      <c r="F3" s="10" t="s">
        <v>190</v>
      </c>
      <c r="G3" s="11" t="s">
        <v>1</v>
      </c>
    </row>
    <row r="4" spans="1:12" s="4" customFormat="1" ht="25.5" customHeight="1" x14ac:dyDescent="0.2">
      <c r="B4" s="18" t="s">
        <v>18</v>
      </c>
      <c r="C4" s="19" t="s">
        <v>80</v>
      </c>
      <c r="D4" s="20" t="s">
        <v>81</v>
      </c>
      <c r="E4" s="26"/>
      <c r="F4" s="69"/>
      <c r="G4" s="23">
        <v>11020617</v>
      </c>
    </row>
    <row r="5" spans="1:12" s="4" customFormat="1" ht="18" customHeight="1" x14ac:dyDescent="0.2">
      <c r="B5" s="18" t="s">
        <v>19</v>
      </c>
      <c r="C5" s="19" t="s">
        <v>80</v>
      </c>
      <c r="D5" s="20" t="s">
        <v>81</v>
      </c>
      <c r="E5" s="21"/>
      <c r="F5" s="22"/>
      <c r="G5" s="23">
        <v>3979384</v>
      </c>
    </row>
    <row r="6" spans="1:12" s="56" customFormat="1" ht="27" customHeight="1" x14ac:dyDescent="0.2">
      <c r="B6" s="57" t="s">
        <v>18</v>
      </c>
      <c r="C6" s="49" t="s">
        <v>130</v>
      </c>
      <c r="D6" s="58" t="s">
        <v>131</v>
      </c>
      <c r="E6" s="50"/>
      <c r="F6" s="51">
        <v>45071</v>
      </c>
      <c r="G6" s="48">
        <v>9030924.6999999993</v>
      </c>
    </row>
    <row r="7" spans="1:12" s="56" customFormat="1" ht="27" customHeight="1" x14ac:dyDescent="0.2">
      <c r="B7" s="57" t="s">
        <v>19</v>
      </c>
      <c r="C7" s="49" t="s">
        <v>130</v>
      </c>
      <c r="D7" s="58" t="s">
        <v>131</v>
      </c>
      <c r="E7" s="50"/>
      <c r="F7" s="51">
        <v>45071</v>
      </c>
      <c r="G7" s="48">
        <v>5969075.3099999996</v>
      </c>
    </row>
    <row r="8" spans="1:12" s="56" customFormat="1" ht="27" customHeight="1" x14ac:dyDescent="0.2">
      <c r="B8" s="57" t="s">
        <v>18</v>
      </c>
      <c r="C8" s="49" t="s">
        <v>144</v>
      </c>
      <c r="D8" s="58" t="s">
        <v>131</v>
      </c>
      <c r="E8" s="50" t="s">
        <v>145</v>
      </c>
      <c r="F8" s="51">
        <v>45015</v>
      </c>
      <c r="G8" s="52">
        <v>722474.58</v>
      </c>
    </row>
    <row r="9" spans="1:12" s="56" customFormat="1" ht="27" customHeight="1" x14ac:dyDescent="0.2">
      <c r="B9" s="57" t="s">
        <v>19</v>
      </c>
      <c r="C9" s="49" t="s">
        <v>144</v>
      </c>
      <c r="D9" s="58" t="s">
        <v>131</v>
      </c>
      <c r="E9" s="50" t="s">
        <v>145</v>
      </c>
      <c r="F9" s="51">
        <v>45015</v>
      </c>
      <c r="G9" s="52">
        <v>477526.42</v>
      </c>
    </row>
    <row r="10" spans="1:12" s="56" customFormat="1" ht="27" customHeight="1" x14ac:dyDescent="0.2">
      <c r="B10" s="57" t="s">
        <v>18</v>
      </c>
      <c r="C10" s="49" t="s">
        <v>146</v>
      </c>
      <c r="D10" s="58" t="s">
        <v>131</v>
      </c>
      <c r="E10" s="50"/>
      <c r="F10" s="51">
        <v>45085</v>
      </c>
      <c r="G10" s="52">
        <v>210721.58</v>
      </c>
    </row>
    <row r="11" spans="1:12" s="56" customFormat="1" ht="27" customHeight="1" x14ac:dyDescent="0.2">
      <c r="B11" s="57" t="s">
        <v>19</v>
      </c>
      <c r="C11" s="49" t="s">
        <v>146</v>
      </c>
      <c r="D11" s="58" t="s">
        <v>131</v>
      </c>
      <c r="E11" s="50"/>
      <c r="F11" s="51">
        <v>45085</v>
      </c>
      <c r="G11" s="52">
        <v>139278.43</v>
      </c>
    </row>
    <row r="12" spans="1:12" s="56" customFormat="1" ht="27" customHeight="1" x14ac:dyDescent="0.2">
      <c r="B12" s="57" t="s">
        <v>18</v>
      </c>
      <c r="C12" s="49" t="s">
        <v>172</v>
      </c>
      <c r="D12" s="58" t="s">
        <v>131</v>
      </c>
      <c r="E12" s="50"/>
      <c r="F12" s="51">
        <v>45100</v>
      </c>
      <c r="G12" s="52">
        <v>2402061.65</v>
      </c>
    </row>
    <row r="13" spans="1:12" s="56" customFormat="1" ht="27" customHeight="1" x14ac:dyDescent="0.2">
      <c r="B13" s="57" t="s">
        <v>19</v>
      </c>
      <c r="C13" s="49" t="s">
        <v>172</v>
      </c>
      <c r="D13" s="58" t="s">
        <v>131</v>
      </c>
      <c r="E13" s="50"/>
      <c r="F13" s="51">
        <v>45100</v>
      </c>
      <c r="G13" s="52">
        <v>397938.36</v>
      </c>
    </row>
    <row r="14" spans="1:12" s="56" customFormat="1" ht="27" customHeight="1" x14ac:dyDescent="0.2">
      <c r="B14" s="57"/>
      <c r="C14" s="49"/>
      <c r="D14" s="58"/>
      <c r="E14" s="50"/>
      <c r="F14" s="70" t="s">
        <v>14</v>
      </c>
      <c r="G14" s="71">
        <f>SUM(G4:G13)</f>
        <v>34350002.029999994</v>
      </c>
    </row>
  </sheetData>
  <mergeCells count="1">
    <mergeCell ref="B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opLeftCell="F73" workbookViewId="0">
      <selection activeCell="L89" sqref="L89"/>
    </sheetView>
  </sheetViews>
  <sheetFormatPr defaultRowHeight="12.75" x14ac:dyDescent="0.2"/>
  <cols>
    <col min="1" max="1" width="2.7109375" customWidth="1"/>
    <col min="2" max="2" width="15.7109375" style="25" customWidth="1"/>
    <col min="3" max="3" width="11.5703125" customWidth="1"/>
    <col min="4" max="4" width="35.28515625" style="1" customWidth="1"/>
    <col min="5" max="5" width="103.7109375" customWidth="1"/>
    <col min="6" max="6" width="55.5703125" style="1" customWidth="1"/>
    <col min="7" max="7" width="32.7109375" style="1" customWidth="1"/>
    <col min="8" max="8" width="23.5703125" style="1" customWidth="1"/>
    <col min="9" max="9" width="21" style="2" customWidth="1"/>
    <col min="10" max="10" width="18.5703125" style="2" customWidth="1"/>
    <col min="11" max="11" width="16.42578125" style="2" customWidth="1"/>
    <col min="12" max="12" width="24.5703125" style="1" customWidth="1"/>
  </cols>
  <sheetData>
    <row r="1" spans="1:12" ht="27" customHeight="1" x14ac:dyDescent="0.3">
      <c r="A1" s="34"/>
      <c r="B1" s="43" t="s">
        <v>36</v>
      </c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3" hidden="1" customHeight="1" x14ac:dyDescent="0.2">
      <c r="B2" s="7" t="s">
        <v>4</v>
      </c>
      <c r="C2" s="7" t="s">
        <v>9</v>
      </c>
      <c r="D2" s="7" t="s">
        <v>5</v>
      </c>
      <c r="E2" s="7" t="s">
        <v>6</v>
      </c>
      <c r="F2" s="7" t="s">
        <v>3</v>
      </c>
      <c r="G2" s="7" t="s">
        <v>7</v>
      </c>
      <c r="H2" s="7" t="s">
        <v>8</v>
      </c>
      <c r="I2" s="7" t="s">
        <v>1</v>
      </c>
      <c r="J2" s="7" t="s">
        <v>2</v>
      </c>
      <c r="K2" s="7" t="s">
        <v>10</v>
      </c>
      <c r="L2" s="7" t="s">
        <v>0</v>
      </c>
    </row>
    <row r="3" spans="1:12" s="8" customFormat="1" ht="45" customHeight="1" x14ac:dyDescent="0.2">
      <c r="B3" s="9" t="s">
        <v>4</v>
      </c>
      <c r="C3" s="10" t="s">
        <v>9</v>
      </c>
      <c r="D3" s="10" t="s">
        <v>5</v>
      </c>
      <c r="E3" s="10" t="s">
        <v>6</v>
      </c>
      <c r="F3" s="9" t="s">
        <v>3</v>
      </c>
      <c r="G3" s="10" t="s">
        <v>7</v>
      </c>
      <c r="H3" s="10" t="s">
        <v>8</v>
      </c>
      <c r="I3" s="11" t="s">
        <v>1</v>
      </c>
      <c r="J3" s="11" t="s">
        <v>2</v>
      </c>
      <c r="K3" s="11" t="s">
        <v>10</v>
      </c>
      <c r="L3" s="10" t="s">
        <v>0</v>
      </c>
    </row>
    <row r="4" spans="1:12" s="4" customFormat="1" ht="18" customHeight="1" x14ac:dyDescent="0.2">
      <c r="B4" s="12">
        <v>2023260403</v>
      </c>
      <c r="C4" s="18" t="s">
        <v>16</v>
      </c>
      <c r="D4" s="19" t="s">
        <v>37</v>
      </c>
      <c r="E4" s="20" t="s">
        <v>38</v>
      </c>
      <c r="F4" s="21" t="s">
        <v>39</v>
      </c>
      <c r="G4" s="21" t="s">
        <v>40</v>
      </c>
      <c r="H4" s="22">
        <v>44890</v>
      </c>
      <c r="I4" s="23">
        <v>6.84</v>
      </c>
      <c r="J4" s="23">
        <v>1.5</v>
      </c>
      <c r="K4" s="23"/>
      <c r="L4" s="5">
        <f t="shared" ref="L4:L67" si="0">SUM(I4+J4+K4)</f>
        <v>8.34</v>
      </c>
    </row>
    <row r="5" spans="1:12" s="4" customFormat="1" ht="18" customHeight="1" x14ac:dyDescent="0.2">
      <c r="B5" s="12"/>
      <c r="C5" s="18" t="s">
        <v>16</v>
      </c>
      <c r="D5" s="19" t="s">
        <v>37</v>
      </c>
      <c r="E5" s="20" t="s">
        <v>38</v>
      </c>
      <c r="F5" s="21" t="s">
        <v>39</v>
      </c>
      <c r="G5" s="21" t="s">
        <v>41</v>
      </c>
      <c r="H5" s="22">
        <v>44890</v>
      </c>
      <c r="I5" s="23">
        <v>34.36</v>
      </c>
      <c r="J5" s="23">
        <v>7.56</v>
      </c>
      <c r="K5" s="23"/>
      <c r="L5" s="5">
        <f t="shared" si="0"/>
        <v>41.92</v>
      </c>
    </row>
    <row r="6" spans="1:12" s="4" customFormat="1" ht="18" customHeight="1" x14ac:dyDescent="0.2">
      <c r="B6" s="12"/>
      <c r="C6" s="18" t="s">
        <v>16</v>
      </c>
      <c r="D6" s="19" t="s">
        <v>37</v>
      </c>
      <c r="E6" s="20" t="s">
        <v>38</v>
      </c>
      <c r="F6" s="21" t="s">
        <v>39</v>
      </c>
      <c r="G6" s="21" t="s">
        <v>42</v>
      </c>
      <c r="H6" s="22">
        <v>44965</v>
      </c>
      <c r="I6" s="23">
        <v>2701.91</v>
      </c>
      <c r="J6" s="23">
        <v>305.20999999999998</v>
      </c>
      <c r="K6" s="23"/>
      <c r="L6" s="5">
        <f t="shared" si="0"/>
        <v>3007.12</v>
      </c>
    </row>
    <row r="7" spans="1:12" s="4" customFormat="1" ht="18" customHeight="1" x14ac:dyDescent="0.2">
      <c r="B7" s="12">
        <v>2023260406</v>
      </c>
      <c r="C7" s="18" t="s">
        <v>16</v>
      </c>
      <c r="D7" s="19" t="s">
        <v>43</v>
      </c>
      <c r="E7" s="20" t="s">
        <v>44</v>
      </c>
      <c r="F7" s="21" t="s">
        <v>45</v>
      </c>
      <c r="G7" s="21">
        <v>1422302233</v>
      </c>
      <c r="H7" s="22">
        <v>45016</v>
      </c>
      <c r="I7" s="23">
        <v>8638.4699999999993</v>
      </c>
      <c r="J7" s="23">
        <v>1900.46</v>
      </c>
      <c r="K7" s="23"/>
      <c r="L7" s="5">
        <f t="shared" si="0"/>
        <v>10538.93</v>
      </c>
    </row>
    <row r="8" spans="1:12" s="4" customFormat="1" ht="18" customHeight="1" x14ac:dyDescent="0.2">
      <c r="B8" s="12">
        <v>2023260407</v>
      </c>
      <c r="C8" s="18" t="s">
        <v>16</v>
      </c>
      <c r="D8" s="19" t="s">
        <v>46</v>
      </c>
      <c r="E8" s="20" t="s">
        <v>47</v>
      </c>
      <c r="F8" s="21" t="s">
        <v>48</v>
      </c>
      <c r="G8" s="21" t="s">
        <v>49</v>
      </c>
      <c r="H8" s="22">
        <v>45015</v>
      </c>
      <c r="I8" s="23">
        <v>47068.97</v>
      </c>
      <c r="J8" s="23">
        <v>10355.17</v>
      </c>
      <c r="K8" s="23"/>
      <c r="L8" s="5">
        <f t="shared" si="0"/>
        <v>57424.14</v>
      </c>
    </row>
    <row r="9" spans="1:12" s="4" customFormat="1" ht="18" customHeight="1" x14ac:dyDescent="0.2">
      <c r="B9" s="12"/>
      <c r="C9" s="18" t="s">
        <v>16</v>
      </c>
      <c r="D9" s="19" t="s">
        <v>46</v>
      </c>
      <c r="E9" s="20" t="s">
        <v>50</v>
      </c>
      <c r="F9" s="21" t="s">
        <v>48</v>
      </c>
      <c r="G9" s="21" t="s">
        <v>51</v>
      </c>
      <c r="H9" s="22">
        <v>45015</v>
      </c>
      <c r="I9" s="23">
        <v>47068.97</v>
      </c>
      <c r="J9" s="23">
        <v>10355.17</v>
      </c>
      <c r="K9" s="23"/>
      <c r="L9" s="5">
        <f t="shared" si="0"/>
        <v>57424.14</v>
      </c>
    </row>
    <row r="10" spans="1:12" s="4" customFormat="1" ht="18" customHeight="1" x14ac:dyDescent="0.2">
      <c r="B10" s="12">
        <v>2023260422</v>
      </c>
      <c r="C10" s="18" t="s">
        <v>16</v>
      </c>
      <c r="D10" s="19" t="s">
        <v>25</v>
      </c>
      <c r="E10" s="20" t="s">
        <v>52</v>
      </c>
      <c r="F10" s="21" t="s">
        <v>23</v>
      </c>
      <c r="G10" s="21" t="s">
        <v>53</v>
      </c>
      <c r="H10" s="22"/>
      <c r="I10" s="23">
        <v>1165.8499999999999</v>
      </c>
      <c r="J10" s="23"/>
      <c r="K10" s="23"/>
      <c r="L10" s="5">
        <f t="shared" si="0"/>
        <v>1165.8499999999999</v>
      </c>
    </row>
    <row r="11" spans="1:12" s="4" customFormat="1" ht="35.25" customHeight="1" x14ac:dyDescent="0.2">
      <c r="B11" s="12">
        <v>2023260430</v>
      </c>
      <c r="C11" s="18" t="s">
        <v>16</v>
      </c>
      <c r="D11" s="19" t="s">
        <v>29</v>
      </c>
      <c r="E11" s="20" t="s">
        <v>54</v>
      </c>
      <c r="F11" s="26" t="s">
        <v>55</v>
      </c>
      <c r="G11" s="21" t="s">
        <v>56</v>
      </c>
      <c r="H11" s="22">
        <v>44203</v>
      </c>
      <c r="I11" s="23">
        <v>7770.26</v>
      </c>
      <c r="J11" s="23"/>
      <c r="K11" s="23"/>
      <c r="L11" s="5">
        <f t="shared" si="0"/>
        <v>7770.26</v>
      </c>
    </row>
    <row r="12" spans="1:12" s="4" customFormat="1" ht="30" customHeight="1" x14ac:dyDescent="0.2">
      <c r="B12" s="12">
        <v>2023260431</v>
      </c>
      <c r="C12" s="18" t="s">
        <v>16</v>
      </c>
      <c r="D12" s="19" t="s">
        <v>26</v>
      </c>
      <c r="E12" s="27" t="s">
        <v>57</v>
      </c>
      <c r="F12" s="21" t="s">
        <v>58</v>
      </c>
      <c r="G12" s="26" t="s">
        <v>59</v>
      </c>
      <c r="H12" s="22">
        <v>45013</v>
      </c>
      <c r="I12" s="23">
        <v>312425.21999999997</v>
      </c>
      <c r="J12" s="23"/>
      <c r="K12" s="23"/>
      <c r="L12" s="5">
        <f t="shared" si="0"/>
        <v>312425.21999999997</v>
      </c>
    </row>
    <row r="13" spans="1:12" s="4" customFormat="1" ht="36" customHeight="1" x14ac:dyDescent="0.2">
      <c r="B13" s="12">
        <v>2023260432</v>
      </c>
      <c r="C13" s="18" t="s">
        <v>16</v>
      </c>
      <c r="D13" s="19" t="s">
        <v>29</v>
      </c>
      <c r="E13" s="20" t="s">
        <v>60</v>
      </c>
      <c r="F13" s="26" t="s">
        <v>55</v>
      </c>
      <c r="G13" s="21" t="s">
        <v>61</v>
      </c>
      <c r="H13" s="22">
        <v>44896</v>
      </c>
      <c r="I13" s="23">
        <v>15472.83</v>
      </c>
      <c r="J13" s="23"/>
      <c r="K13" s="23"/>
      <c r="L13" s="5">
        <f t="shared" si="0"/>
        <v>15472.83</v>
      </c>
    </row>
    <row r="14" spans="1:12" s="4" customFormat="1" ht="18" customHeight="1" x14ac:dyDescent="0.2">
      <c r="B14" s="12">
        <v>2023260434</v>
      </c>
      <c r="C14" s="18" t="s">
        <v>16</v>
      </c>
      <c r="D14" s="19" t="s">
        <v>31</v>
      </c>
      <c r="E14" s="20" t="s">
        <v>62</v>
      </c>
      <c r="F14" s="21" t="s">
        <v>23</v>
      </c>
      <c r="G14" s="21" t="s">
        <v>63</v>
      </c>
      <c r="H14" s="22"/>
      <c r="I14" s="23">
        <v>941.81</v>
      </c>
      <c r="J14" s="23"/>
      <c r="K14" s="23"/>
      <c r="L14" s="5">
        <f t="shared" si="0"/>
        <v>941.81</v>
      </c>
    </row>
    <row r="15" spans="1:12" s="4" customFormat="1" ht="18" customHeight="1" x14ac:dyDescent="0.2">
      <c r="B15" s="12">
        <v>2023260436</v>
      </c>
      <c r="C15" s="18" t="s">
        <v>16</v>
      </c>
      <c r="D15" s="19" t="s">
        <v>25</v>
      </c>
      <c r="E15" s="20" t="s">
        <v>64</v>
      </c>
      <c r="F15" s="21" t="s">
        <v>23</v>
      </c>
      <c r="G15" s="21" t="s">
        <v>65</v>
      </c>
      <c r="H15" s="22"/>
      <c r="I15" s="23">
        <v>1082.49</v>
      </c>
      <c r="J15" s="23"/>
      <c r="K15" s="23"/>
      <c r="L15" s="5">
        <f t="shared" si="0"/>
        <v>1082.49</v>
      </c>
    </row>
    <row r="16" spans="1:12" s="4" customFormat="1" ht="18" customHeight="1" x14ac:dyDescent="0.2">
      <c r="B16" s="12">
        <v>2023260438</v>
      </c>
      <c r="C16" s="18" t="s">
        <v>16</v>
      </c>
      <c r="D16" s="19" t="s">
        <v>22</v>
      </c>
      <c r="E16" s="20" t="s">
        <v>66</v>
      </c>
      <c r="F16" s="21" t="s">
        <v>23</v>
      </c>
      <c r="G16" s="21" t="s">
        <v>67</v>
      </c>
      <c r="H16" s="22"/>
      <c r="I16" s="23">
        <v>12893.61</v>
      </c>
      <c r="J16" s="23"/>
      <c r="K16" s="23"/>
      <c r="L16" s="5">
        <f t="shared" si="0"/>
        <v>12893.61</v>
      </c>
    </row>
    <row r="17" spans="2:12" s="4" customFormat="1" ht="28.5" customHeight="1" x14ac:dyDescent="0.2">
      <c r="B17" s="12">
        <v>2023260446</v>
      </c>
      <c r="C17" s="18" t="s">
        <v>16</v>
      </c>
      <c r="D17" s="19" t="s">
        <v>29</v>
      </c>
      <c r="E17" s="20" t="s">
        <v>68</v>
      </c>
      <c r="F17" s="26" t="s">
        <v>55</v>
      </c>
      <c r="G17" s="21" t="s">
        <v>69</v>
      </c>
      <c r="H17" s="22">
        <v>44651</v>
      </c>
      <c r="I17" s="23">
        <v>113469.04</v>
      </c>
      <c r="J17" s="23"/>
      <c r="K17" s="23"/>
      <c r="L17" s="5">
        <f t="shared" si="0"/>
        <v>113469.04</v>
      </c>
    </row>
    <row r="18" spans="2:12" s="4" customFormat="1" ht="31.5" customHeight="1" x14ac:dyDescent="0.2">
      <c r="B18" s="12">
        <v>2023260447</v>
      </c>
      <c r="C18" s="18" t="s">
        <v>16</v>
      </c>
      <c r="D18" s="19" t="s">
        <v>29</v>
      </c>
      <c r="E18" s="20" t="s">
        <v>70</v>
      </c>
      <c r="F18" s="26" t="s">
        <v>55</v>
      </c>
      <c r="G18" s="21" t="s">
        <v>71</v>
      </c>
      <c r="H18" s="22">
        <v>44466</v>
      </c>
      <c r="I18" s="23">
        <v>69980.460000000006</v>
      </c>
      <c r="J18" s="23"/>
      <c r="K18" s="23"/>
      <c r="L18" s="5">
        <f t="shared" si="0"/>
        <v>69980.460000000006</v>
      </c>
    </row>
    <row r="19" spans="2:12" s="4" customFormat="1" ht="18" customHeight="1" x14ac:dyDescent="0.2">
      <c r="B19" s="12">
        <v>2023260460</v>
      </c>
      <c r="C19" s="18" t="s">
        <v>16</v>
      </c>
      <c r="D19" s="19" t="s">
        <v>72</v>
      </c>
      <c r="E19" s="20" t="s">
        <v>73</v>
      </c>
      <c r="F19" s="21" t="s">
        <v>23</v>
      </c>
      <c r="G19" s="21"/>
      <c r="H19" s="22"/>
      <c r="I19" s="23">
        <v>84.06</v>
      </c>
      <c r="J19" s="23"/>
      <c r="K19" s="23"/>
      <c r="L19" s="5">
        <f t="shared" si="0"/>
        <v>84.06</v>
      </c>
    </row>
    <row r="20" spans="2:12" s="4" customFormat="1" ht="18" customHeight="1" x14ac:dyDescent="0.2">
      <c r="B20" s="12">
        <v>2023260461</v>
      </c>
      <c r="C20" s="18" t="s">
        <v>16</v>
      </c>
      <c r="D20" s="19" t="s">
        <v>22</v>
      </c>
      <c r="E20" s="20" t="s">
        <v>74</v>
      </c>
      <c r="F20" s="21" t="s">
        <v>23</v>
      </c>
      <c r="G20" s="21" t="s">
        <v>75</v>
      </c>
      <c r="H20" s="22"/>
      <c r="I20" s="23">
        <v>5854.61</v>
      </c>
      <c r="J20" s="23"/>
      <c r="K20" s="23"/>
      <c r="L20" s="5">
        <f t="shared" si="0"/>
        <v>5854.61</v>
      </c>
    </row>
    <row r="21" spans="2:12" s="4" customFormat="1" ht="80.25" customHeight="1" x14ac:dyDescent="0.2">
      <c r="B21" s="12">
        <v>2023260468</v>
      </c>
      <c r="C21" s="18" t="s">
        <v>16</v>
      </c>
      <c r="D21" s="13" t="s">
        <v>29</v>
      </c>
      <c r="E21" s="59" t="s">
        <v>76</v>
      </c>
      <c r="F21" s="65" t="s">
        <v>77</v>
      </c>
      <c r="G21" s="61" t="s">
        <v>78</v>
      </c>
      <c r="H21" s="22" t="s">
        <v>79</v>
      </c>
      <c r="I21" s="23">
        <v>145443.16</v>
      </c>
      <c r="J21" s="23"/>
      <c r="K21" s="23"/>
      <c r="L21" s="5">
        <f t="shared" si="0"/>
        <v>145443.16</v>
      </c>
    </row>
    <row r="22" spans="2:12" s="4" customFormat="1" ht="25.5" customHeight="1" x14ac:dyDescent="0.2">
      <c r="B22" s="12"/>
      <c r="C22" s="18" t="s">
        <v>18</v>
      </c>
      <c r="D22" s="19" t="s">
        <v>80</v>
      </c>
      <c r="E22" s="20" t="s">
        <v>81</v>
      </c>
      <c r="F22" s="60"/>
      <c r="G22" s="26"/>
      <c r="H22" s="69"/>
      <c r="I22" s="23">
        <v>11020617</v>
      </c>
      <c r="J22" s="23"/>
      <c r="K22" s="23"/>
      <c r="L22" s="5">
        <f t="shared" si="0"/>
        <v>11020617</v>
      </c>
    </row>
    <row r="23" spans="2:12" s="4" customFormat="1" ht="18" customHeight="1" x14ac:dyDescent="0.2">
      <c r="B23" s="12"/>
      <c r="C23" s="18" t="s">
        <v>19</v>
      </c>
      <c r="D23" s="19" t="s">
        <v>80</v>
      </c>
      <c r="E23" s="20" t="s">
        <v>81</v>
      </c>
      <c r="F23" s="21"/>
      <c r="G23" s="21"/>
      <c r="H23" s="22"/>
      <c r="I23" s="23">
        <v>3979384</v>
      </c>
      <c r="J23" s="23"/>
      <c r="K23" s="23"/>
      <c r="L23" s="5">
        <f t="shared" si="0"/>
        <v>3979384</v>
      </c>
    </row>
    <row r="24" spans="2:12" s="4" customFormat="1" ht="18" customHeight="1" x14ac:dyDescent="0.2">
      <c r="B24" s="12">
        <v>2023260492</v>
      </c>
      <c r="C24" s="18" t="s">
        <v>16</v>
      </c>
      <c r="D24" s="13" t="s">
        <v>15</v>
      </c>
      <c r="E24" s="20" t="s">
        <v>82</v>
      </c>
      <c r="F24" s="15" t="s">
        <v>28</v>
      </c>
      <c r="G24" s="21">
        <v>71</v>
      </c>
      <c r="H24" s="16">
        <v>45048</v>
      </c>
      <c r="I24" s="23">
        <v>26454.06</v>
      </c>
      <c r="J24" s="23">
        <v>5819.89</v>
      </c>
      <c r="K24" s="23"/>
      <c r="L24" s="5">
        <f t="shared" si="0"/>
        <v>32273.95</v>
      </c>
    </row>
    <row r="25" spans="2:12" s="4" customFormat="1" ht="18" customHeight="1" x14ac:dyDescent="0.2">
      <c r="B25" s="12"/>
      <c r="C25" s="18" t="s">
        <v>16</v>
      </c>
      <c r="D25" s="13" t="s">
        <v>15</v>
      </c>
      <c r="E25" s="20" t="s">
        <v>83</v>
      </c>
      <c r="F25" s="15" t="s">
        <v>28</v>
      </c>
      <c r="G25" s="21">
        <v>72</v>
      </c>
      <c r="H25" s="22">
        <v>45048</v>
      </c>
      <c r="I25" s="23">
        <v>17504.169999999998</v>
      </c>
      <c r="J25" s="23">
        <v>3850.92</v>
      </c>
      <c r="K25" s="23"/>
      <c r="L25" s="5">
        <f t="shared" si="0"/>
        <v>21355.089999999997</v>
      </c>
    </row>
    <row r="26" spans="2:12" s="4" customFormat="1" ht="18" customHeight="1" x14ac:dyDescent="0.2">
      <c r="B26" s="12">
        <v>2023260496</v>
      </c>
      <c r="C26" s="18" t="s">
        <v>16</v>
      </c>
      <c r="D26" s="13" t="s">
        <v>17</v>
      </c>
      <c r="E26" s="20" t="s">
        <v>84</v>
      </c>
      <c r="F26" s="15" t="s">
        <v>85</v>
      </c>
      <c r="G26" s="21">
        <v>3</v>
      </c>
      <c r="H26" s="22">
        <v>45044</v>
      </c>
      <c r="I26" s="23">
        <v>43660.19</v>
      </c>
      <c r="J26" s="23"/>
      <c r="K26" s="23">
        <v>8169.95</v>
      </c>
      <c r="L26" s="5">
        <f t="shared" si="0"/>
        <v>51830.14</v>
      </c>
    </row>
    <row r="27" spans="2:12" s="4" customFormat="1" ht="36" customHeight="1" x14ac:dyDescent="0.2">
      <c r="B27" s="12">
        <v>2023260504</v>
      </c>
      <c r="C27" s="18" t="s">
        <v>16</v>
      </c>
      <c r="D27" s="13" t="s">
        <v>29</v>
      </c>
      <c r="E27" s="20" t="s">
        <v>86</v>
      </c>
      <c r="F27" s="15" t="s">
        <v>87</v>
      </c>
      <c r="G27" s="26" t="s">
        <v>88</v>
      </c>
      <c r="H27" s="16" t="s">
        <v>89</v>
      </c>
      <c r="I27" s="23">
        <v>6936.14</v>
      </c>
      <c r="J27" s="23"/>
      <c r="K27" s="23"/>
      <c r="L27" s="5">
        <f t="shared" si="0"/>
        <v>6936.14</v>
      </c>
    </row>
    <row r="28" spans="2:12" s="4" customFormat="1" ht="18" customHeight="1" x14ac:dyDescent="0.2">
      <c r="B28" s="12"/>
      <c r="C28" s="18" t="s">
        <v>16</v>
      </c>
      <c r="D28" s="13" t="s">
        <v>29</v>
      </c>
      <c r="E28" s="14" t="s">
        <v>90</v>
      </c>
      <c r="F28" s="15" t="s">
        <v>91</v>
      </c>
      <c r="G28" s="21" t="s">
        <v>92</v>
      </c>
      <c r="H28" s="16">
        <v>44817</v>
      </c>
      <c r="I28" s="23">
        <v>26880.95</v>
      </c>
      <c r="J28" s="23"/>
      <c r="K28" s="23"/>
      <c r="L28" s="5">
        <f t="shared" si="0"/>
        <v>26880.95</v>
      </c>
    </row>
    <row r="29" spans="2:12" s="4" customFormat="1" ht="18" customHeight="1" x14ac:dyDescent="0.2">
      <c r="B29" s="12"/>
      <c r="C29" s="18" t="s">
        <v>16</v>
      </c>
      <c r="D29" s="13" t="s">
        <v>29</v>
      </c>
      <c r="E29" s="20" t="s">
        <v>93</v>
      </c>
      <c r="F29" s="15" t="s">
        <v>91</v>
      </c>
      <c r="G29" s="21" t="s">
        <v>94</v>
      </c>
      <c r="H29" s="16">
        <v>44872</v>
      </c>
      <c r="I29" s="23">
        <v>50975.29</v>
      </c>
      <c r="J29" s="23"/>
      <c r="K29" s="23"/>
      <c r="L29" s="5">
        <f t="shared" si="0"/>
        <v>50975.29</v>
      </c>
    </row>
    <row r="30" spans="2:12" s="4" customFormat="1" ht="33.75" customHeight="1" x14ac:dyDescent="0.2">
      <c r="B30" s="12"/>
      <c r="C30" s="18" t="s">
        <v>16</v>
      </c>
      <c r="D30" s="13" t="s">
        <v>29</v>
      </c>
      <c r="E30" s="24" t="s">
        <v>95</v>
      </c>
      <c r="F30" s="15" t="s">
        <v>96</v>
      </c>
      <c r="G30" s="21" t="s">
        <v>97</v>
      </c>
      <c r="H30" s="16">
        <v>44160</v>
      </c>
      <c r="I30" s="17">
        <v>11854.27</v>
      </c>
      <c r="J30" s="17"/>
      <c r="K30" s="17"/>
      <c r="L30" s="5">
        <f t="shared" si="0"/>
        <v>11854.27</v>
      </c>
    </row>
    <row r="31" spans="2:12" s="4" customFormat="1" ht="42" customHeight="1" x14ac:dyDescent="0.2">
      <c r="B31" s="12">
        <v>2023260505</v>
      </c>
      <c r="C31" s="18" t="s">
        <v>16</v>
      </c>
      <c r="D31" s="13" t="s">
        <v>29</v>
      </c>
      <c r="E31" s="14" t="s">
        <v>98</v>
      </c>
      <c r="F31" s="15" t="s">
        <v>91</v>
      </c>
      <c r="G31" s="26" t="s">
        <v>99</v>
      </c>
      <c r="H31" s="16" t="s">
        <v>100</v>
      </c>
      <c r="I31" s="17">
        <v>427265.52</v>
      </c>
      <c r="J31" s="17"/>
      <c r="K31" s="17"/>
      <c r="L31" s="5">
        <f t="shared" si="0"/>
        <v>427265.52</v>
      </c>
    </row>
    <row r="32" spans="2:12" s="56" customFormat="1" ht="31.9" customHeight="1" x14ac:dyDescent="0.2">
      <c r="B32" s="49">
        <v>2023260516</v>
      </c>
      <c r="C32" s="57" t="s">
        <v>16</v>
      </c>
      <c r="D32" s="49" t="s">
        <v>101</v>
      </c>
      <c r="E32" s="58" t="s">
        <v>102</v>
      </c>
      <c r="F32" s="54" t="s">
        <v>103</v>
      </c>
      <c r="G32" s="50">
        <v>5052</v>
      </c>
      <c r="H32" s="51">
        <v>45034</v>
      </c>
      <c r="I32" s="52">
        <v>88842.06</v>
      </c>
      <c r="J32" s="52"/>
      <c r="K32" s="52"/>
      <c r="L32" s="48">
        <f t="shared" si="0"/>
        <v>88842.06</v>
      </c>
    </row>
    <row r="33" spans="2:12" s="56" customFormat="1" ht="32.450000000000003" customHeight="1" x14ac:dyDescent="0.2">
      <c r="B33" s="49"/>
      <c r="C33" s="57" t="s">
        <v>16</v>
      </c>
      <c r="D33" s="49" t="s">
        <v>101</v>
      </c>
      <c r="E33" s="58" t="s">
        <v>104</v>
      </c>
      <c r="F33" s="54" t="s">
        <v>103</v>
      </c>
      <c r="G33" s="50">
        <v>5052</v>
      </c>
      <c r="H33" s="51">
        <v>45034</v>
      </c>
      <c r="I33" s="52">
        <v>195942.34</v>
      </c>
      <c r="J33" s="52"/>
      <c r="K33" s="52"/>
      <c r="L33" s="48">
        <f t="shared" si="0"/>
        <v>195942.34</v>
      </c>
    </row>
    <row r="34" spans="2:12" s="56" customFormat="1" ht="30.6" customHeight="1" x14ac:dyDescent="0.2">
      <c r="B34" s="49"/>
      <c r="C34" s="57" t="s">
        <v>16</v>
      </c>
      <c r="D34" s="49" t="s">
        <v>101</v>
      </c>
      <c r="E34" s="58" t="s">
        <v>104</v>
      </c>
      <c r="F34" s="54" t="s">
        <v>103</v>
      </c>
      <c r="G34" s="50">
        <v>5052</v>
      </c>
      <c r="H34" s="51">
        <v>45034</v>
      </c>
      <c r="I34" s="52">
        <v>1838986.97</v>
      </c>
      <c r="J34" s="52"/>
      <c r="K34" s="52"/>
      <c r="L34" s="48">
        <f t="shared" ref="L34:L39" si="1">SUM(I34+J34+K34)</f>
        <v>1838986.97</v>
      </c>
    </row>
    <row r="35" spans="2:12" s="56" customFormat="1" ht="36" customHeight="1" x14ac:dyDescent="0.2">
      <c r="B35" s="49"/>
      <c r="C35" s="57" t="s">
        <v>16</v>
      </c>
      <c r="D35" s="49" t="s">
        <v>101</v>
      </c>
      <c r="E35" s="58" t="s">
        <v>104</v>
      </c>
      <c r="F35" s="54" t="s">
        <v>103</v>
      </c>
      <c r="G35" s="50">
        <v>5052</v>
      </c>
      <c r="H35" s="51">
        <v>45034</v>
      </c>
      <c r="I35" s="52">
        <v>877808.15</v>
      </c>
      <c r="J35" s="52"/>
      <c r="K35" s="52"/>
      <c r="L35" s="48">
        <f t="shared" si="1"/>
        <v>877808.15</v>
      </c>
    </row>
    <row r="36" spans="2:12" s="56" customFormat="1" ht="31.15" customHeight="1" x14ac:dyDescent="0.2">
      <c r="B36" s="49">
        <v>2023260515</v>
      </c>
      <c r="C36" s="57" t="s">
        <v>16</v>
      </c>
      <c r="D36" s="49" t="s">
        <v>101</v>
      </c>
      <c r="E36" s="58" t="s">
        <v>105</v>
      </c>
      <c r="F36" s="54" t="s">
        <v>103</v>
      </c>
      <c r="G36" s="50">
        <v>5052</v>
      </c>
      <c r="H36" s="51">
        <v>45034</v>
      </c>
      <c r="I36" s="52">
        <v>264060.64</v>
      </c>
      <c r="J36" s="52"/>
      <c r="K36" s="52"/>
      <c r="L36" s="48">
        <f t="shared" si="1"/>
        <v>264060.64</v>
      </c>
    </row>
    <row r="37" spans="2:12" s="56" customFormat="1" ht="32.450000000000003" customHeight="1" x14ac:dyDescent="0.2">
      <c r="B37" s="49"/>
      <c r="C37" s="57" t="s">
        <v>16</v>
      </c>
      <c r="D37" s="49" t="s">
        <v>101</v>
      </c>
      <c r="E37" s="58" t="s">
        <v>105</v>
      </c>
      <c r="F37" s="54" t="s">
        <v>103</v>
      </c>
      <c r="G37" s="50">
        <v>5052</v>
      </c>
      <c r="H37" s="51">
        <v>45034</v>
      </c>
      <c r="I37" s="52">
        <v>1195088.93</v>
      </c>
      <c r="J37" s="52"/>
      <c r="K37" s="52"/>
      <c r="L37" s="48">
        <f t="shared" si="1"/>
        <v>1195088.93</v>
      </c>
    </row>
    <row r="38" spans="2:12" s="56" customFormat="1" ht="25.5" x14ac:dyDescent="0.2">
      <c r="B38" s="49"/>
      <c r="C38" s="57" t="s">
        <v>16</v>
      </c>
      <c r="D38" s="49" t="s">
        <v>101</v>
      </c>
      <c r="E38" s="58" t="s">
        <v>105</v>
      </c>
      <c r="F38" s="54" t="s">
        <v>103</v>
      </c>
      <c r="G38" s="50">
        <v>5052</v>
      </c>
      <c r="H38" s="51">
        <v>45034</v>
      </c>
      <c r="I38" s="52">
        <v>2809452.95</v>
      </c>
      <c r="J38" s="52"/>
      <c r="K38" s="52"/>
      <c r="L38" s="48">
        <f t="shared" si="1"/>
        <v>2809452.95</v>
      </c>
    </row>
    <row r="39" spans="2:12" s="56" customFormat="1" ht="33.6" customHeight="1" x14ac:dyDescent="0.2">
      <c r="B39" s="49"/>
      <c r="C39" s="57" t="s">
        <v>16</v>
      </c>
      <c r="D39" s="49" t="s">
        <v>101</v>
      </c>
      <c r="E39" s="58" t="s">
        <v>105</v>
      </c>
      <c r="F39" s="54" t="s">
        <v>103</v>
      </c>
      <c r="G39" s="50">
        <v>5052</v>
      </c>
      <c r="H39" s="51">
        <v>45034</v>
      </c>
      <c r="I39" s="52">
        <v>1304709.1200000001</v>
      </c>
      <c r="J39" s="52"/>
      <c r="K39" s="52"/>
      <c r="L39" s="48">
        <f t="shared" si="1"/>
        <v>1304709.1200000001</v>
      </c>
    </row>
    <row r="40" spans="2:12" s="56" customFormat="1" ht="33" customHeight="1" x14ac:dyDescent="0.2">
      <c r="B40" s="49">
        <v>2023260514</v>
      </c>
      <c r="C40" s="57" t="s">
        <v>16</v>
      </c>
      <c r="D40" s="49" t="s">
        <v>101</v>
      </c>
      <c r="E40" s="58" t="s">
        <v>106</v>
      </c>
      <c r="F40" s="54" t="s">
        <v>103</v>
      </c>
      <c r="G40" s="50">
        <v>5226</v>
      </c>
      <c r="H40" s="51">
        <v>45037</v>
      </c>
      <c r="I40" s="52">
        <v>795314.46</v>
      </c>
      <c r="J40" s="52"/>
      <c r="K40" s="52"/>
      <c r="L40" s="48">
        <f>SUM(I40+J40+K40)</f>
        <v>795314.46</v>
      </c>
    </row>
    <row r="41" spans="2:12" s="56" customFormat="1" ht="33.6" customHeight="1" x14ac:dyDescent="0.2">
      <c r="B41" s="49"/>
      <c r="C41" s="57" t="s">
        <v>16</v>
      </c>
      <c r="D41" s="49" t="s">
        <v>101</v>
      </c>
      <c r="E41" s="58" t="s">
        <v>106</v>
      </c>
      <c r="F41" s="54" t="s">
        <v>103</v>
      </c>
      <c r="G41" s="50">
        <v>5226</v>
      </c>
      <c r="H41" s="51">
        <v>45037</v>
      </c>
      <c r="I41" s="52">
        <v>731860.5</v>
      </c>
      <c r="J41" s="52"/>
      <c r="K41" s="52"/>
      <c r="L41" s="48">
        <f t="shared" si="0"/>
        <v>731860.5</v>
      </c>
    </row>
    <row r="42" spans="2:12" s="56" customFormat="1" ht="33.6" customHeight="1" x14ac:dyDescent="0.2">
      <c r="B42" s="49"/>
      <c r="C42" s="57" t="s">
        <v>16</v>
      </c>
      <c r="D42" s="49" t="s">
        <v>101</v>
      </c>
      <c r="E42" s="58" t="s">
        <v>106</v>
      </c>
      <c r="F42" s="54" t="s">
        <v>103</v>
      </c>
      <c r="G42" s="50">
        <v>5226</v>
      </c>
      <c r="H42" s="51">
        <v>45037</v>
      </c>
      <c r="I42" s="52">
        <v>4411261.93</v>
      </c>
      <c r="J42" s="52"/>
      <c r="K42" s="52"/>
      <c r="L42" s="48">
        <f t="shared" si="0"/>
        <v>4411261.93</v>
      </c>
    </row>
    <row r="43" spans="2:12" s="56" customFormat="1" ht="36.6" customHeight="1" x14ac:dyDescent="0.2">
      <c r="B43" s="49"/>
      <c r="C43" s="57" t="s">
        <v>16</v>
      </c>
      <c r="D43" s="49" t="s">
        <v>101</v>
      </c>
      <c r="E43" s="58" t="s">
        <v>106</v>
      </c>
      <c r="F43" s="54" t="s">
        <v>103</v>
      </c>
      <c r="G43" s="50">
        <v>5226</v>
      </c>
      <c r="H43" s="51">
        <v>45037</v>
      </c>
      <c r="I43" s="52">
        <v>750746.26</v>
      </c>
      <c r="J43" s="52"/>
      <c r="K43" s="52"/>
      <c r="L43" s="48">
        <f t="shared" si="0"/>
        <v>750746.26</v>
      </c>
    </row>
    <row r="44" spans="2:12" s="56" customFormat="1" ht="41.45" customHeight="1" x14ac:dyDescent="0.2">
      <c r="B44" s="49"/>
      <c r="C44" s="57" t="s">
        <v>16</v>
      </c>
      <c r="D44" s="49" t="s">
        <v>101</v>
      </c>
      <c r="E44" s="58" t="s">
        <v>107</v>
      </c>
      <c r="F44" s="54" t="s">
        <v>103</v>
      </c>
      <c r="G44" s="50">
        <v>5226</v>
      </c>
      <c r="H44" s="51">
        <v>45037</v>
      </c>
      <c r="I44" s="52">
        <v>1361419.24</v>
      </c>
      <c r="J44" s="52"/>
      <c r="K44" s="52"/>
      <c r="L44" s="48">
        <f t="shared" si="0"/>
        <v>1361419.24</v>
      </c>
    </row>
    <row r="45" spans="2:12" s="56" customFormat="1" ht="36.6" customHeight="1" x14ac:dyDescent="0.2">
      <c r="B45" s="49"/>
      <c r="C45" s="57" t="s">
        <v>16</v>
      </c>
      <c r="D45" s="49" t="s">
        <v>101</v>
      </c>
      <c r="E45" s="58" t="s">
        <v>107</v>
      </c>
      <c r="F45" s="54" t="s">
        <v>103</v>
      </c>
      <c r="G45" s="50">
        <v>5226</v>
      </c>
      <c r="H45" s="51">
        <v>45037</v>
      </c>
      <c r="I45" s="52">
        <v>688449.41</v>
      </c>
      <c r="J45" s="52"/>
      <c r="K45" s="52"/>
      <c r="L45" s="48">
        <f t="shared" si="0"/>
        <v>688449.41</v>
      </c>
    </row>
    <row r="46" spans="2:12" s="56" customFormat="1" ht="33.6" customHeight="1" x14ac:dyDescent="0.2">
      <c r="B46" s="49"/>
      <c r="C46" s="57" t="s">
        <v>16</v>
      </c>
      <c r="D46" s="49" t="s">
        <v>101</v>
      </c>
      <c r="E46" s="58" t="s">
        <v>107</v>
      </c>
      <c r="F46" s="54" t="s">
        <v>103</v>
      </c>
      <c r="G46" s="50">
        <v>5226</v>
      </c>
      <c r="H46" s="51">
        <v>45037</v>
      </c>
      <c r="I46" s="52">
        <v>707433.6</v>
      </c>
      <c r="J46" s="52"/>
      <c r="K46" s="52"/>
      <c r="L46" s="48">
        <f t="shared" si="0"/>
        <v>707433.6</v>
      </c>
    </row>
    <row r="47" spans="2:12" s="56" customFormat="1" ht="36.6" customHeight="1" x14ac:dyDescent="0.2">
      <c r="B47" s="49"/>
      <c r="C47" s="57" t="s">
        <v>16</v>
      </c>
      <c r="D47" s="49" t="s">
        <v>101</v>
      </c>
      <c r="E47" s="58" t="s">
        <v>108</v>
      </c>
      <c r="F47" s="54" t="s">
        <v>103</v>
      </c>
      <c r="G47" s="50">
        <v>5226</v>
      </c>
      <c r="H47" s="51">
        <v>45037</v>
      </c>
      <c r="I47" s="52">
        <v>1382107.3</v>
      </c>
      <c r="J47" s="52"/>
      <c r="K47" s="52"/>
      <c r="L47" s="48">
        <f t="shared" si="0"/>
        <v>1382107.3</v>
      </c>
    </row>
    <row r="48" spans="2:12" s="56" customFormat="1" ht="37.15" customHeight="1" x14ac:dyDescent="0.2">
      <c r="B48" s="49"/>
      <c r="C48" s="57" t="s">
        <v>16</v>
      </c>
      <c r="D48" s="49" t="s">
        <v>101</v>
      </c>
      <c r="E48" s="58" t="s">
        <v>108</v>
      </c>
      <c r="F48" s="54" t="s">
        <v>103</v>
      </c>
      <c r="G48" s="50">
        <v>5226</v>
      </c>
      <c r="H48" s="51">
        <v>45037</v>
      </c>
      <c r="I48" s="52">
        <v>1443340.22</v>
      </c>
      <c r="J48" s="52"/>
      <c r="K48" s="52"/>
      <c r="L48" s="48">
        <f t="shared" si="0"/>
        <v>1443340.22</v>
      </c>
    </row>
    <row r="49" spans="2:12" s="56" customFormat="1" ht="37.15" customHeight="1" x14ac:dyDescent="0.2">
      <c r="B49" s="49"/>
      <c r="C49" s="57" t="s">
        <v>16</v>
      </c>
      <c r="D49" s="49" t="s">
        <v>101</v>
      </c>
      <c r="E49" s="58" t="s">
        <v>108</v>
      </c>
      <c r="F49" s="54" t="s">
        <v>103</v>
      </c>
      <c r="G49" s="50">
        <v>5226</v>
      </c>
      <c r="H49" s="51">
        <v>45037</v>
      </c>
      <c r="I49" s="52">
        <v>2052164.49</v>
      </c>
      <c r="J49" s="52"/>
      <c r="K49" s="52"/>
      <c r="L49" s="48">
        <f t="shared" si="0"/>
        <v>2052164.49</v>
      </c>
    </row>
    <row r="50" spans="2:12" s="56" customFormat="1" ht="27" customHeight="1" x14ac:dyDescent="0.2">
      <c r="B50" s="49">
        <v>2023260517</v>
      </c>
      <c r="C50" s="57" t="s">
        <v>16</v>
      </c>
      <c r="D50" s="49" t="s">
        <v>32</v>
      </c>
      <c r="E50" s="58" t="s">
        <v>109</v>
      </c>
      <c r="F50" s="54" t="s">
        <v>110</v>
      </c>
      <c r="G50" s="50">
        <v>2301002423</v>
      </c>
      <c r="H50" s="51">
        <v>45034</v>
      </c>
      <c r="I50" s="52">
        <v>405000</v>
      </c>
      <c r="J50" s="52">
        <v>89100</v>
      </c>
      <c r="K50" s="52"/>
      <c r="L50" s="48">
        <f t="shared" si="0"/>
        <v>494100</v>
      </c>
    </row>
    <row r="51" spans="2:12" s="56" customFormat="1" ht="51" customHeight="1" x14ac:dyDescent="0.2">
      <c r="B51" s="49">
        <v>2023260532</v>
      </c>
      <c r="C51" s="57" t="s">
        <v>16</v>
      </c>
      <c r="D51" s="49" t="s">
        <v>24</v>
      </c>
      <c r="E51" s="58" t="s">
        <v>111</v>
      </c>
      <c r="F51" s="54" t="s">
        <v>112</v>
      </c>
      <c r="G51" s="50" t="s">
        <v>113</v>
      </c>
      <c r="H51" s="62" t="s">
        <v>114</v>
      </c>
      <c r="I51" s="52">
        <v>485365.28</v>
      </c>
      <c r="J51" s="52"/>
      <c r="K51" s="52"/>
      <c r="L51" s="48">
        <f t="shared" si="0"/>
        <v>485365.28</v>
      </c>
    </row>
    <row r="52" spans="2:12" s="56" customFormat="1" ht="27" customHeight="1" x14ac:dyDescent="0.2">
      <c r="B52" s="49">
        <v>2023260533</v>
      </c>
      <c r="C52" s="57" t="s">
        <v>16</v>
      </c>
      <c r="D52" s="49" t="s">
        <v>29</v>
      </c>
      <c r="E52" s="58" t="s">
        <v>115</v>
      </c>
      <c r="F52" s="54" t="s">
        <v>116</v>
      </c>
      <c r="G52" s="50" t="s">
        <v>117</v>
      </c>
      <c r="H52" s="51">
        <v>44894</v>
      </c>
      <c r="I52" s="52">
        <v>489022.25</v>
      </c>
      <c r="J52" s="52"/>
      <c r="K52" s="52"/>
      <c r="L52" s="48">
        <f t="shared" si="0"/>
        <v>489022.25</v>
      </c>
    </row>
    <row r="53" spans="2:12" s="56" customFormat="1" ht="27" customHeight="1" x14ac:dyDescent="0.2">
      <c r="B53" s="49">
        <v>2023260534</v>
      </c>
      <c r="C53" s="57" t="s">
        <v>16</v>
      </c>
      <c r="D53" s="49" t="s">
        <v>29</v>
      </c>
      <c r="E53" s="58" t="s">
        <v>118</v>
      </c>
      <c r="F53" s="54" t="s">
        <v>119</v>
      </c>
      <c r="G53" s="50" t="s">
        <v>120</v>
      </c>
      <c r="H53" s="51">
        <v>44117</v>
      </c>
      <c r="I53" s="52">
        <v>1857.68</v>
      </c>
      <c r="J53" s="52"/>
      <c r="K53" s="52"/>
      <c r="L53" s="48">
        <f t="shared" si="0"/>
        <v>1857.68</v>
      </c>
    </row>
    <row r="54" spans="2:12" s="56" customFormat="1" ht="45.75" customHeight="1" x14ac:dyDescent="0.2">
      <c r="B54" s="49">
        <v>2023260535</v>
      </c>
      <c r="C54" s="57" t="s">
        <v>16</v>
      </c>
      <c r="D54" s="49" t="s">
        <v>29</v>
      </c>
      <c r="E54" s="53" t="s">
        <v>121</v>
      </c>
      <c r="F54" s="54" t="s">
        <v>122</v>
      </c>
      <c r="G54" s="50" t="s">
        <v>123</v>
      </c>
      <c r="H54" s="51" t="s">
        <v>124</v>
      </c>
      <c r="I54" s="52">
        <v>8317.2800000000007</v>
      </c>
      <c r="J54" s="52"/>
      <c r="K54" s="52"/>
      <c r="L54" s="48">
        <f t="shared" si="0"/>
        <v>8317.2800000000007</v>
      </c>
    </row>
    <row r="55" spans="2:12" s="56" customFormat="1" ht="27" customHeight="1" x14ac:dyDescent="0.2">
      <c r="B55" s="49">
        <v>2023260535</v>
      </c>
      <c r="C55" s="57" t="s">
        <v>16</v>
      </c>
      <c r="D55" s="49" t="s">
        <v>29</v>
      </c>
      <c r="E55" s="58" t="s">
        <v>125</v>
      </c>
      <c r="F55" s="54" t="s">
        <v>122</v>
      </c>
      <c r="G55" s="50" t="s">
        <v>120</v>
      </c>
      <c r="H55" s="51">
        <v>44117</v>
      </c>
      <c r="I55" s="52">
        <v>488.8</v>
      </c>
      <c r="J55" s="52"/>
      <c r="K55" s="52"/>
      <c r="L55" s="48">
        <f t="shared" si="0"/>
        <v>488.8</v>
      </c>
    </row>
    <row r="56" spans="2:12" s="56" customFormat="1" ht="27" customHeight="1" x14ac:dyDescent="0.2">
      <c r="B56" s="49">
        <v>2023260535</v>
      </c>
      <c r="C56" s="57" t="s">
        <v>16</v>
      </c>
      <c r="D56" s="49" t="s">
        <v>29</v>
      </c>
      <c r="E56" s="58" t="s">
        <v>93</v>
      </c>
      <c r="F56" s="54" t="s">
        <v>126</v>
      </c>
      <c r="G56" s="50" t="s">
        <v>127</v>
      </c>
      <c r="H56" s="51">
        <v>44986</v>
      </c>
      <c r="I56" s="52">
        <v>88885.39</v>
      </c>
      <c r="J56" s="52"/>
      <c r="K56" s="52"/>
      <c r="L56" s="48">
        <f t="shared" si="0"/>
        <v>88885.39</v>
      </c>
    </row>
    <row r="57" spans="2:12" s="56" customFormat="1" ht="27" customHeight="1" x14ac:dyDescent="0.2">
      <c r="B57" s="49">
        <v>2023260537</v>
      </c>
      <c r="C57" s="57" t="s">
        <v>16</v>
      </c>
      <c r="D57" s="49" t="s">
        <v>33</v>
      </c>
      <c r="E57" s="58" t="s">
        <v>128</v>
      </c>
      <c r="F57" s="54" t="s">
        <v>129</v>
      </c>
      <c r="G57" s="50">
        <v>66</v>
      </c>
      <c r="H57" s="51">
        <v>45057</v>
      </c>
      <c r="I57" s="52">
        <v>2840</v>
      </c>
      <c r="J57" s="52">
        <v>284</v>
      </c>
      <c r="K57" s="52"/>
      <c r="L57" s="48">
        <f t="shared" si="0"/>
        <v>3124</v>
      </c>
    </row>
    <row r="58" spans="2:12" s="56" customFormat="1" ht="27" customHeight="1" x14ac:dyDescent="0.2">
      <c r="B58" s="49"/>
      <c r="C58" s="57" t="s">
        <v>18</v>
      </c>
      <c r="D58" s="49" t="s">
        <v>130</v>
      </c>
      <c r="E58" s="58" t="s">
        <v>131</v>
      </c>
      <c r="F58" s="54"/>
      <c r="G58" s="50"/>
      <c r="H58" s="51">
        <v>45071</v>
      </c>
      <c r="I58" s="48">
        <v>9030924.6999999993</v>
      </c>
      <c r="J58" s="52"/>
      <c r="K58" s="52"/>
      <c r="L58" s="48">
        <f t="shared" si="0"/>
        <v>9030924.6999999993</v>
      </c>
    </row>
    <row r="59" spans="2:12" s="56" customFormat="1" ht="27" customHeight="1" x14ac:dyDescent="0.2">
      <c r="B59" s="49"/>
      <c r="C59" s="57" t="s">
        <v>19</v>
      </c>
      <c r="D59" s="49" t="s">
        <v>130</v>
      </c>
      <c r="E59" s="58" t="s">
        <v>131</v>
      </c>
      <c r="F59" s="54"/>
      <c r="G59" s="50"/>
      <c r="H59" s="51">
        <v>45071</v>
      </c>
      <c r="I59" s="48">
        <v>5969075.3099999996</v>
      </c>
      <c r="J59" s="52"/>
      <c r="K59" s="52"/>
      <c r="L59" s="48">
        <f t="shared" si="0"/>
        <v>5969075.3099999996</v>
      </c>
    </row>
    <row r="60" spans="2:12" s="56" customFormat="1" ht="42" customHeight="1" x14ac:dyDescent="0.2">
      <c r="B60" s="49">
        <v>2023260555</v>
      </c>
      <c r="C60" s="57" t="s">
        <v>16</v>
      </c>
      <c r="D60" s="49" t="s">
        <v>27</v>
      </c>
      <c r="E60" s="24" t="s">
        <v>132</v>
      </c>
      <c r="F60" s="21" t="s">
        <v>21</v>
      </c>
      <c r="G60" s="50" t="s">
        <v>133</v>
      </c>
      <c r="H60" s="51">
        <v>45057</v>
      </c>
      <c r="I60" s="52">
        <v>149004.26999999999</v>
      </c>
      <c r="J60" s="52">
        <v>32780.94</v>
      </c>
      <c r="K60" s="52"/>
      <c r="L60" s="48">
        <f>SUM(I60+J60+K60)</f>
        <v>181785.21</v>
      </c>
    </row>
    <row r="61" spans="2:12" s="56" customFormat="1" ht="27" customHeight="1" x14ac:dyDescent="0.2">
      <c r="B61" s="49">
        <v>2023260561</v>
      </c>
      <c r="C61" s="57" t="s">
        <v>16</v>
      </c>
      <c r="D61" s="49" t="s">
        <v>20</v>
      </c>
      <c r="E61" s="14" t="s">
        <v>134</v>
      </c>
      <c r="F61" s="21" t="s">
        <v>21</v>
      </c>
      <c r="G61" s="50" t="s">
        <v>135</v>
      </c>
      <c r="H61" s="51">
        <v>45061</v>
      </c>
      <c r="I61" s="52">
        <v>103913.08</v>
      </c>
      <c r="J61" s="52">
        <v>22860.880000000001</v>
      </c>
      <c r="K61" s="52"/>
      <c r="L61" s="48">
        <f t="shared" ref="L61:L65" si="2">SUM(I61+J61+K61)</f>
        <v>126773.96</v>
      </c>
    </row>
    <row r="62" spans="2:12" s="56" customFormat="1" ht="37.5" customHeight="1" x14ac:dyDescent="0.2">
      <c r="B62" s="49">
        <v>2023260577</v>
      </c>
      <c r="C62" s="57" t="s">
        <v>16</v>
      </c>
      <c r="D62" s="49" t="s">
        <v>29</v>
      </c>
      <c r="E62" s="53" t="s">
        <v>136</v>
      </c>
      <c r="F62" s="54" t="s">
        <v>137</v>
      </c>
      <c r="G62" s="50" t="s">
        <v>138</v>
      </c>
      <c r="H62" s="51">
        <v>44986</v>
      </c>
      <c r="I62" s="52">
        <v>120631.42</v>
      </c>
      <c r="J62" s="52"/>
      <c r="K62" s="52"/>
      <c r="L62" s="48">
        <f t="shared" si="2"/>
        <v>120631.42</v>
      </c>
    </row>
    <row r="63" spans="2:12" s="56" customFormat="1" ht="27" customHeight="1" x14ac:dyDescent="0.2">
      <c r="B63" s="49">
        <v>2023260578</v>
      </c>
      <c r="C63" s="57" t="s">
        <v>16</v>
      </c>
      <c r="D63" s="49" t="s">
        <v>29</v>
      </c>
      <c r="E63" s="58" t="s">
        <v>139</v>
      </c>
      <c r="F63" s="54" t="s">
        <v>137</v>
      </c>
      <c r="G63" s="54" t="s">
        <v>138</v>
      </c>
      <c r="H63" s="51">
        <v>44986</v>
      </c>
      <c r="I63" s="52">
        <v>76751.42</v>
      </c>
      <c r="J63" s="52"/>
      <c r="K63" s="52"/>
      <c r="L63" s="48">
        <f t="shared" si="2"/>
        <v>76751.42</v>
      </c>
    </row>
    <row r="64" spans="2:12" s="56" customFormat="1" ht="27" customHeight="1" x14ac:dyDescent="0.2">
      <c r="B64" s="49">
        <v>2023260579</v>
      </c>
      <c r="C64" s="57" t="s">
        <v>16</v>
      </c>
      <c r="D64" s="49" t="s">
        <v>29</v>
      </c>
      <c r="E64" s="58" t="s">
        <v>140</v>
      </c>
      <c r="F64" s="54" t="s">
        <v>137</v>
      </c>
      <c r="G64" s="54" t="s">
        <v>141</v>
      </c>
      <c r="H64" s="51">
        <v>44342</v>
      </c>
      <c r="I64" s="52">
        <v>21603.22</v>
      </c>
      <c r="J64" s="52"/>
      <c r="K64" s="52"/>
      <c r="L64" s="48">
        <f t="shared" si="2"/>
        <v>21603.22</v>
      </c>
    </row>
    <row r="65" spans="2:12" s="56" customFormat="1" ht="44.25" customHeight="1" x14ac:dyDescent="0.2">
      <c r="B65" s="49">
        <v>2023260580</v>
      </c>
      <c r="C65" s="57" t="s">
        <v>16</v>
      </c>
      <c r="D65" s="49" t="s">
        <v>29</v>
      </c>
      <c r="E65" s="53" t="s">
        <v>142</v>
      </c>
      <c r="F65" s="54" t="s">
        <v>137</v>
      </c>
      <c r="G65" s="54" t="s">
        <v>143</v>
      </c>
      <c r="H65" s="51">
        <v>44950</v>
      </c>
      <c r="I65" s="52">
        <v>775080.88</v>
      </c>
      <c r="J65" s="63"/>
      <c r="K65" s="63"/>
      <c r="L65" s="48">
        <f t="shared" si="2"/>
        <v>775080.88</v>
      </c>
    </row>
    <row r="66" spans="2:12" s="56" customFormat="1" ht="27" customHeight="1" x14ac:dyDescent="0.2">
      <c r="B66" s="49"/>
      <c r="C66" s="57" t="s">
        <v>18</v>
      </c>
      <c r="D66" s="49" t="s">
        <v>144</v>
      </c>
      <c r="E66" s="58" t="s">
        <v>131</v>
      </c>
      <c r="F66" s="54"/>
      <c r="G66" s="50" t="s">
        <v>145</v>
      </c>
      <c r="H66" s="51">
        <v>45015</v>
      </c>
      <c r="I66" s="52">
        <v>722474.58</v>
      </c>
      <c r="J66" s="52"/>
      <c r="K66" s="52"/>
      <c r="L66" s="48">
        <f t="shared" si="0"/>
        <v>722474.58</v>
      </c>
    </row>
    <row r="67" spans="2:12" s="56" customFormat="1" ht="27" customHeight="1" x14ac:dyDescent="0.2">
      <c r="B67" s="49"/>
      <c r="C67" s="57" t="s">
        <v>19</v>
      </c>
      <c r="D67" s="49" t="s">
        <v>144</v>
      </c>
      <c r="E67" s="58" t="s">
        <v>131</v>
      </c>
      <c r="F67" s="54"/>
      <c r="G67" s="50" t="s">
        <v>145</v>
      </c>
      <c r="H67" s="51">
        <v>45015</v>
      </c>
      <c r="I67" s="52">
        <v>477526.42</v>
      </c>
      <c r="J67" s="52"/>
      <c r="K67" s="52"/>
      <c r="L67" s="48">
        <f t="shared" si="0"/>
        <v>477526.42</v>
      </c>
    </row>
    <row r="68" spans="2:12" s="56" customFormat="1" ht="27" customHeight="1" x14ac:dyDescent="0.2">
      <c r="B68" s="49"/>
      <c r="C68" s="57" t="s">
        <v>18</v>
      </c>
      <c r="D68" s="49" t="s">
        <v>146</v>
      </c>
      <c r="E68" s="58" t="s">
        <v>131</v>
      </c>
      <c r="F68" s="54"/>
      <c r="G68" s="50"/>
      <c r="H68" s="51">
        <v>45085</v>
      </c>
      <c r="I68" s="52">
        <v>210721.58</v>
      </c>
      <c r="J68" s="52"/>
      <c r="K68" s="52"/>
      <c r="L68" s="48">
        <f t="shared" ref="L68:L89" si="3">SUM(I68+J68+K68)</f>
        <v>210721.58</v>
      </c>
    </row>
    <row r="69" spans="2:12" s="56" customFormat="1" ht="27" customHeight="1" x14ac:dyDescent="0.2">
      <c r="B69" s="49"/>
      <c r="C69" s="57" t="s">
        <v>19</v>
      </c>
      <c r="D69" s="49" t="s">
        <v>146</v>
      </c>
      <c r="E69" s="58" t="s">
        <v>131</v>
      </c>
      <c r="F69" s="54"/>
      <c r="G69" s="50"/>
      <c r="H69" s="51">
        <v>45085</v>
      </c>
      <c r="I69" s="52">
        <v>139278.43</v>
      </c>
      <c r="J69" s="52"/>
      <c r="K69" s="52"/>
      <c r="L69" s="48">
        <f t="shared" si="3"/>
        <v>139278.43</v>
      </c>
    </row>
    <row r="70" spans="2:12" s="56" customFormat="1" ht="27" customHeight="1" x14ac:dyDescent="0.2">
      <c r="B70" s="49">
        <v>2023260586</v>
      </c>
      <c r="C70" s="35" t="s">
        <v>16</v>
      </c>
      <c r="D70" s="19" t="s">
        <v>147</v>
      </c>
      <c r="E70" s="53" t="s">
        <v>148</v>
      </c>
      <c r="F70" s="54" t="s">
        <v>149</v>
      </c>
      <c r="G70" s="50" t="s">
        <v>150</v>
      </c>
      <c r="H70" s="51">
        <v>45077</v>
      </c>
      <c r="I70" s="52">
        <v>64211.57</v>
      </c>
      <c r="J70" s="52">
        <v>14126.55</v>
      </c>
      <c r="K70" s="52"/>
      <c r="L70" s="48">
        <f t="shared" si="3"/>
        <v>78338.12</v>
      </c>
    </row>
    <row r="71" spans="2:12" s="4" customFormat="1" ht="18" customHeight="1" x14ac:dyDescent="0.2">
      <c r="B71" s="12">
        <v>2023260595</v>
      </c>
      <c r="C71" s="18" t="s">
        <v>16</v>
      </c>
      <c r="D71" s="19" t="s">
        <v>151</v>
      </c>
      <c r="E71" s="20" t="s">
        <v>152</v>
      </c>
      <c r="F71" s="21" t="s">
        <v>153</v>
      </c>
      <c r="G71" s="21" t="s">
        <v>154</v>
      </c>
      <c r="H71" s="22">
        <v>44586</v>
      </c>
      <c r="I71" s="23">
        <v>23042.58</v>
      </c>
      <c r="J71" s="23"/>
      <c r="K71" s="64"/>
      <c r="L71" s="5">
        <f t="shared" si="3"/>
        <v>23042.58</v>
      </c>
    </row>
    <row r="72" spans="2:12" s="56" customFormat="1" ht="27" customHeight="1" x14ac:dyDescent="0.2">
      <c r="B72" s="49"/>
      <c r="C72" s="18" t="s">
        <v>16</v>
      </c>
      <c r="D72" s="19" t="s">
        <v>151</v>
      </c>
      <c r="E72" s="20" t="s">
        <v>155</v>
      </c>
      <c r="F72" s="21" t="s">
        <v>153</v>
      </c>
      <c r="G72" s="21" t="s">
        <v>156</v>
      </c>
      <c r="H72" s="22">
        <v>44586</v>
      </c>
      <c r="I72" s="23">
        <v>45705.83</v>
      </c>
      <c r="J72" s="23"/>
      <c r="K72" s="23"/>
      <c r="L72" s="5">
        <f t="shared" si="3"/>
        <v>45705.83</v>
      </c>
    </row>
    <row r="73" spans="2:12" s="4" customFormat="1" ht="39.75" customHeight="1" x14ac:dyDescent="0.2">
      <c r="B73" s="12">
        <v>2023260596</v>
      </c>
      <c r="C73" s="18" t="s">
        <v>16</v>
      </c>
      <c r="D73" s="13" t="s">
        <v>29</v>
      </c>
      <c r="E73" s="14" t="s">
        <v>98</v>
      </c>
      <c r="F73" s="15" t="s">
        <v>91</v>
      </c>
      <c r="G73" s="26" t="s">
        <v>157</v>
      </c>
      <c r="H73" s="66" t="s">
        <v>158</v>
      </c>
      <c r="I73" s="17">
        <v>162535.39000000001</v>
      </c>
      <c r="J73" s="17"/>
      <c r="K73" s="17"/>
      <c r="L73" s="5">
        <f t="shared" si="3"/>
        <v>162535.39000000001</v>
      </c>
    </row>
    <row r="74" spans="2:12" s="56" customFormat="1" ht="27" customHeight="1" x14ac:dyDescent="0.2">
      <c r="B74" s="49">
        <v>2023260598</v>
      </c>
      <c r="C74" s="57" t="s">
        <v>16</v>
      </c>
      <c r="D74" s="49" t="s">
        <v>29</v>
      </c>
      <c r="E74" s="58" t="s">
        <v>159</v>
      </c>
      <c r="F74" s="54" t="s">
        <v>160</v>
      </c>
      <c r="G74" s="50" t="s">
        <v>161</v>
      </c>
      <c r="H74" s="51">
        <v>44817</v>
      </c>
      <c r="I74" s="52">
        <v>14957.89</v>
      </c>
      <c r="J74" s="52"/>
      <c r="K74" s="52"/>
      <c r="L74" s="48">
        <f t="shared" si="3"/>
        <v>14957.89</v>
      </c>
    </row>
    <row r="75" spans="2:12" s="56" customFormat="1" ht="27" customHeight="1" x14ac:dyDescent="0.2">
      <c r="B75" s="49">
        <v>2023260600</v>
      </c>
      <c r="C75" s="57" t="s">
        <v>16</v>
      </c>
      <c r="D75" s="49" t="s">
        <v>29</v>
      </c>
      <c r="E75" s="58" t="s">
        <v>139</v>
      </c>
      <c r="F75" s="54" t="s">
        <v>160</v>
      </c>
      <c r="G75" s="54" t="s">
        <v>162</v>
      </c>
      <c r="H75" s="51">
        <v>44950</v>
      </c>
      <c r="I75" s="52">
        <v>72313.259999999995</v>
      </c>
      <c r="J75" s="52"/>
      <c r="K75" s="52"/>
      <c r="L75" s="48">
        <f t="shared" si="3"/>
        <v>72313.259999999995</v>
      </c>
    </row>
    <row r="76" spans="2:12" s="56" customFormat="1" ht="27" customHeight="1" x14ac:dyDescent="0.2">
      <c r="B76" s="49">
        <v>2023260647</v>
      </c>
      <c r="C76" s="57" t="s">
        <v>16</v>
      </c>
      <c r="D76" s="49" t="s">
        <v>29</v>
      </c>
      <c r="E76" s="53" t="s">
        <v>163</v>
      </c>
      <c r="F76" s="54" t="s">
        <v>164</v>
      </c>
      <c r="G76" s="54" t="s">
        <v>165</v>
      </c>
      <c r="H76" s="51">
        <v>44817</v>
      </c>
      <c r="I76" s="52">
        <v>222701.88</v>
      </c>
      <c r="J76" s="52"/>
      <c r="K76" s="52"/>
      <c r="L76" s="48">
        <f t="shared" si="3"/>
        <v>222701.88</v>
      </c>
    </row>
    <row r="77" spans="2:12" s="4" customFormat="1" ht="39.75" customHeight="1" x14ac:dyDescent="0.2">
      <c r="B77" s="12">
        <v>2023260648</v>
      </c>
      <c r="C77" s="18" t="s">
        <v>16</v>
      </c>
      <c r="D77" s="19" t="s">
        <v>46</v>
      </c>
      <c r="E77" s="27" t="s">
        <v>166</v>
      </c>
      <c r="F77" s="21" t="s">
        <v>48</v>
      </c>
      <c r="G77" s="21" t="s">
        <v>167</v>
      </c>
      <c r="H77" s="22">
        <v>45084</v>
      </c>
      <c r="I77" s="23">
        <v>47068.97</v>
      </c>
      <c r="J77" s="23">
        <v>10355.17</v>
      </c>
      <c r="K77" s="23"/>
      <c r="L77" s="5">
        <f t="shared" si="3"/>
        <v>57424.14</v>
      </c>
    </row>
    <row r="78" spans="2:12" s="56" customFormat="1" ht="37.5" customHeight="1" x14ac:dyDescent="0.2">
      <c r="B78" s="49">
        <v>2023260649</v>
      </c>
      <c r="C78" s="35" t="s">
        <v>16</v>
      </c>
      <c r="D78" s="19" t="s">
        <v>147</v>
      </c>
      <c r="E78" s="53" t="s">
        <v>168</v>
      </c>
      <c r="F78" s="54" t="s">
        <v>149</v>
      </c>
      <c r="G78" s="50" t="s">
        <v>169</v>
      </c>
      <c r="H78" s="51">
        <v>45089</v>
      </c>
      <c r="I78" s="52">
        <v>182023.69</v>
      </c>
      <c r="J78" s="52">
        <v>40045.21</v>
      </c>
      <c r="K78" s="52"/>
      <c r="L78" s="5">
        <f t="shared" si="3"/>
        <v>222068.9</v>
      </c>
    </row>
    <row r="79" spans="2:12" s="56" customFormat="1" ht="51" customHeight="1" x14ac:dyDescent="0.2">
      <c r="B79" s="49">
        <v>2023260656</v>
      </c>
      <c r="C79" s="57" t="s">
        <v>16</v>
      </c>
      <c r="D79" s="49" t="s">
        <v>24</v>
      </c>
      <c r="E79" s="58" t="s">
        <v>111</v>
      </c>
      <c r="F79" s="54" t="s">
        <v>112</v>
      </c>
      <c r="G79" s="50" t="s">
        <v>170</v>
      </c>
      <c r="H79" s="62" t="s">
        <v>171</v>
      </c>
      <c r="I79" s="52">
        <v>293218.63</v>
      </c>
      <c r="J79" s="52"/>
      <c r="K79" s="52"/>
      <c r="L79" s="48">
        <f t="shared" si="3"/>
        <v>293218.63</v>
      </c>
    </row>
    <row r="80" spans="2:12" s="56" customFormat="1" ht="27" customHeight="1" x14ac:dyDescent="0.2">
      <c r="B80" s="49"/>
      <c r="C80" s="57" t="s">
        <v>18</v>
      </c>
      <c r="D80" s="49" t="s">
        <v>172</v>
      </c>
      <c r="E80" s="58" t="s">
        <v>131</v>
      </c>
      <c r="F80" s="54"/>
      <c r="G80" s="50"/>
      <c r="H80" s="51">
        <v>45100</v>
      </c>
      <c r="I80" s="52">
        <v>2402061.65</v>
      </c>
      <c r="J80" s="52"/>
      <c r="K80" s="52"/>
      <c r="L80" s="48">
        <f t="shared" si="3"/>
        <v>2402061.65</v>
      </c>
    </row>
    <row r="81" spans="2:12" s="56" customFormat="1" ht="27" customHeight="1" x14ac:dyDescent="0.2">
      <c r="B81" s="49"/>
      <c r="C81" s="57" t="s">
        <v>19</v>
      </c>
      <c r="D81" s="49" t="s">
        <v>172</v>
      </c>
      <c r="E81" s="58" t="s">
        <v>131</v>
      </c>
      <c r="F81" s="54"/>
      <c r="G81" s="50"/>
      <c r="H81" s="51">
        <v>45100</v>
      </c>
      <c r="I81" s="52">
        <v>397938.36</v>
      </c>
      <c r="J81" s="52"/>
      <c r="K81" s="52"/>
      <c r="L81" s="48">
        <f t="shared" si="3"/>
        <v>397938.36</v>
      </c>
    </row>
    <row r="82" spans="2:12" s="4" customFormat="1" ht="18" customHeight="1" x14ac:dyDescent="0.2">
      <c r="B82" s="12">
        <v>2023260665</v>
      </c>
      <c r="C82" s="18" t="s">
        <v>16</v>
      </c>
      <c r="D82" s="19" t="s">
        <v>25</v>
      </c>
      <c r="E82" s="20" t="s">
        <v>173</v>
      </c>
      <c r="F82" s="21" t="s">
        <v>23</v>
      </c>
      <c r="G82" s="21" t="s">
        <v>174</v>
      </c>
      <c r="H82" s="22"/>
      <c r="I82" s="23">
        <v>303.68</v>
      </c>
      <c r="J82" s="23"/>
      <c r="K82" s="23"/>
      <c r="L82" s="5">
        <f t="shared" si="3"/>
        <v>303.68</v>
      </c>
    </row>
    <row r="83" spans="2:12" s="56" customFormat="1" ht="39.75" customHeight="1" x14ac:dyDescent="0.2">
      <c r="B83" s="49">
        <v>2023260670</v>
      </c>
      <c r="C83" s="57" t="s">
        <v>175</v>
      </c>
      <c r="D83" s="49" t="s">
        <v>80</v>
      </c>
      <c r="E83" s="58" t="s">
        <v>176</v>
      </c>
      <c r="F83" s="54" t="s">
        <v>177</v>
      </c>
      <c r="G83" s="54" t="s">
        <v>178</v>
      </c>
      <c r="H83" s="51">
        <v>44949</v>
      </c>
      <c r="I83" s="52">
        <v>859122.42</v>
      </c>
      <c r="J83" s="52"/>
      <c r="K83" s="52"/>
      <c r="L83" s="48">
        <f t="shared" si="3"/>
        <v>859122.42</v>
      </c>
    </row>
    <row r="84" spans="2:12" s="56" customFormat="1" ht="41.25" customHeight="1" x14ac:dyDescent="0.2">
      <c r="B84" s="49">
        <v>2023260671</v>
      </c>
      <c r="C84" s="57" t="s">
        <v>179</v>
      </c>
      <c r="D84" s="49" t="s">
        <v>80</v>
      </c>
      <c r="E84" s="58" t="s">
        <v>176</v>
      </c>
      <c r="F84" s="54" t="s">
        <v>177</v>
      </c>
      <c r="G84" s="54" t="s">
        <v>178</v>
      </c>
      <c r="H84" s="51">
        <v>44949</v>
      </c>
      <c r="I84" s="52">
        <v>484632.03</v>
      </c>
      <c r="J84" s="52"/>
      <c r="K84" s="52"/>
      <c r="L84" s="48">
        <f t="shared" si="3"/>
        <v>484632.03</v>
      </c>
    </row>
    <row r="85" spans="2:12" s="56" customFormat="1" ht="27" customHeight="1" x14ac:dyDescent="0.2">
      <c r="B85" s="49"/>
      <c r="C85" s="57" t="s">
        <v>175</v>
      </c>
      <c r="D85" s="49" t="s">
        <v>180</v>
      </c>
      <c r="E85" s="58" t="s">
        <v>181</v>
      </c>
      <c r="F85" s="54"/>
      <c r="G85" s="50" t="s">
        <v>30</v>
      </c>
      <c r="H85" s="51">
        <v>44954</v>
      </c>
      <c r="I85" s="52">
        <v>8883.0300000000007</v>
      </c>
      <c r="J85" s="52"/>
      <c r="K85" s="52"/>
      <c r="L85" s="48">
        <f t="shared" si="3"/>
        <v>8883.0300000000007</v>
      </c>
    </row>
    <row r="86" spans="2:12" s="56" customFormat="1" ht="27" customHeight="1" x14ac:dyDescent="0.2">
      <c r="B86" s="49"/>
      <c r="C86" s="57" t="s">
        <v>179</v>
      </c>
      <c r="D86" s="49" t="s">
        <v>180</v>
      </c>
      <c r="E86" s="58" t="s">
        <v>181</v>
      </c>
      <c r="F86" s="54"/>
      <c r="G86" s="50" t="s">
        <v>30</v>
      </c>
      <c r="H86" s="51">
        <v>44954</v>
      </c>
      <c r="I86" s="52">
        <v>5116.97</v>
      </c>
      <c r="J86" s="52"/>
      <c r="K86" s="52"/>
      <c r="L86" s="48">
        <f t="shared" si="3"/>
        <v>5116.97</v>
      </c>
    </row>
    <row r="87" spans="2:12" s="4" customFormat="1" ht="18" customHeight="1" x14ac:dyDescent="0.2">
      <c r="B87" s="12">
        <v>2023260674</v>
      </c>
      <c r="C87" s="18" t="s">
        <v>16</v>
      </c>
      <c r="D87" s="19" t="s">
        <v>22</v>
      </c>
      <c r="E87" s="20" t="s">
        <v>182</v>
      </c>
      <c r="F87" s="21" t="s">
        <v>23</v>
      </c>
      <c r="G87" s="21" t="s">
        <v>183</v>
      </c>
      <c r="H87" s="22"/>
      <c r="I87" s="23">
        <v>338.99</v>
      </c>
      <c r="J87" s="23"/>
      <c r="K87" s="23"/>
      <c r="L87" s="5">
        <f t="shared" si="3"/>
        <v>338.99</v>
      </c>
    </row>
    <row r="88" spans="2:12" s="4" customFormat="1" ht="18" customHeight="1" x14ac:dyDescent="0.2">
      <c r="B88" s="12">
        <v>2023260675</v>
      </c>
      <c r="C88" s="18" t="s">
        <v>16</v>
      </c>
      <c r="D88" s="19" t="s">
        <v>22</v>
      </c>
      <c r="E88" s="20" t="s">
        <v>184</v>
      </c>
      <c r="F88" s="21" t="s">
        <v>23</v>
      </c>
      <c r="G88" s="21" t="s">
        <v>185</v>
      </c>
      <c r="H88" s="22"/>
      <c r="I88" s="23">
        <v>11738.91</v>
      </c>
      <c r="J88" s="23"/>
      <c r="K88" s="23"/>
      <c r="L88" s="5">
        <f t="shared" si="3"/>
        <v>11738.91</v>
      </c>
    </row>
    <row r="89" spans="2:12" s="56" customFormat="1" ht="39" customHeight="1" x14ac:dyDescent="0.2">
      <c r="B89" s="49">
        <v>2023260676</v>
      </c>
      <c r="C89" s="18" t="s">
        <v>16</v>
      </c>
      <c r="D89" s="49" t="s">
        <v>186</v>
      </c>
      <c r="E89" s="53" t="s">
        <v>187</v>
      </c>
      <c r="F89" s="54" t="s">
        <v>188</v>
      </c>
      <c r="G89" s="50">
        <v>942</v>
      </c>
      <c r="H89" s="51">
        <v>45084</v>
      </c>
      <c r="I89" s="52">
        <v>25226.62</v>
      </c>
      <c r="J89" s="52">
        <v>3610.88</v>
      </c>
      <c r="K89" s="52"/>
      <c r="L89" s="48">
        <f t="shared" si="3"/>
        <v>28837.5</v>
      </c>
    </row>
    <row r="90" spans="2:12" s="42" customFormat="1" ht="35.450000000000003" customHeight="1" x14ac:dyDescent="0.2">
      <c r="B90" s="37"/>
      <c r="C90" s="38"/>
      <c r="D90" s="39"/>
      <c r="E90" s="40"/>
      <c r="F90" s="41"/>
      <c r="G90" s="41"/>
      <c r="H90" s="28" t="s">
        <v>0</v>
      </c>
      <c r="I90" s="29">
        <f>SUM(I4:I89)</f>
        <v>63904527.419999994</v>
      </c>
      <c r="J90" s="29">
        <f>SUM(J4:J89)</f>
        <v>245759.51</v>
      </c>
      <c r="K90" s="29">
        <f>SUM(K4:K89)</f>
        <v>8169.95</v>
      </c>
      <c r="L90" s="29">
        <f>SUM(L4:L89)</f>
        <v>64158456.879999995</v>
      </c>
    </row>
  </sheetData>
  <mergeCells count="1">
    <mergeCell ref="B1:L1"/>
  </mergeCells>
  <phoneticPr fontId="1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RIEPILOGO 2 TRIM.2023</vt:lpstr>
      <vt:lpstr>P002_FSE</vt:lpstr>
      <vt:lpstr>PON IOG</vt:lpstr>
      <vt:lpstr>D.P.2023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2023-07-04T12:21:06Z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