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250" windowHeight="12210"/>
  </bookViews>
  <sheets>
    <sheet name="DIV I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K19" s="1"/>
  <c r="I19"/>
  <c r="J15"/>
  <c r="I15"/>
  <c r="J11"/>
  <c r="I11"/>
  <c r="K11" s="1"/>
  <c r="J7"/>
  <c r="I7"/>
  <c r="K7" s="1"/>
  <c r="J5"/>
  <c r="K5" s="1"/>
  <c r="I5"/>
  <c r="K15" l="1"/>
</calcChain>
</file>

<file path=xl/sharedStrings.xml><?xml version="1.0" encoding="utf-8"?>
<sst xmlns="http://schemas.openxmlformats.org/spreadsheetml/2006/main" count="54" uniqueCount="48">
  <si>
    <t>Divisione</t>
  </si>
  <si>
    <t>Attività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</si>
  <si>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</si>
  <si>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</si>
  <si>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</si>
  <si>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</si>
  <si>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</si>
  <si>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</si>
  <si>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</si>
  <si>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</si>
  <si>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</si>
  <si>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</si>
  <si>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Divisione I – Gestione del personale, delle relazioni sindacali e del bilancio</t>
  </si>
  <si>
    <t xml:space="preserve">Provvedimento amministrativo a contenuto vincolato </t>
  </si>
  <si>
    <t xml:space="preserve"> Gestione del personale</t>
  </si>
  <si>
    <t>D.1.a.1 Gestione del personale ex Ministero</t>
  </si>
  <si>
    <t>Stefano Tirittera</t>
  </si>
  <si>
    <t>mancanza di controlli;
mancanza di trasparenza;
esercizio prolungato ed esclusivo della responsabilità di un processo da parte di pochi o di un unico soggetto;
scarsa responsabilizzazione interna;
mancata attuazione del principio di distinzione tra politica e amministrazione.</t>
  </si>
  <si>
    <t>Trasparenza</t>
  </si>
  <si>
    <t>D.1.a.2 Gestione del personale ex INAPP</t>
  </si>
  <si>
    <t>attività di coordinamento gestione e controllo del FdR;                                                previsione annuale dei fabbisogni,                                                                                       redazione dei bilanci, preventivi e consuntivi;                                                                variazioni di bilancio,  contabilità economica, note integrative al bilancio.</t>
  </si>
  <si>
    <t>Gestione delle spese/Gestione del patrimonio/ Provvedimenti vincolati nell'an e nel contenuto</t>
  </si>
  <si>
    <t>Gestione aspetti economico - patrimoniali, contabili e finanziari,  redazione dei bilanci; gestione e controllo del FdR L. 236/93</t>
  </si>
  <si>
    <t xml:space="preserve"> </t>
  </si>
  <si>
    <t xml:space="preserve">Eventuale mancanza di imparzialità e inadeguate competenze del personale addetto;
Mancato rispetto degli step procedurali previsti dalla normativa;
inadeguatezza del personale interno;
</t>
  </si>
  <si>
    <t>Trasparenza
Rotazione del personale addetto ai processi</t>
  </si>
  <si>
    <t>Definisce i piani formativi e identifica percorsi formativi personalizzati; supporta il Direttore generale nei rapporti con le organizzazioni sindacali</t>
  </si>
  <si>
    <t>acquisizione e progressione del personale</t>
  </si>
  <si>
    <t xml:space="preserve">Gestione del personale </t>
  </si>
  <si>
    <t>D.1.a.3 Sviluppo del personale, formazione, relazioni sindacali</t>
  </si>
  <si>
    <t>Utilizzo distorto della normativa 
inadeguatezza o assenza di competenze del personale addetto ai processi - scarsa responsabilizzazione interna</t>
  </si>
  <si>
    <t xml:space="preserve">Eventuale conformismo e mancanza di adeguata responsabilizzazione interna nella gestione del procedimento;
Eventuale mancanza di neutralità e oggettività nella gestione del processo;
</t>
  </si>
  <si>
    <t>Provvedimenti amministrativi vincolati nell'an/Controlli</t>
  </si>
  <si>
    <t xml:space="preserve">Gestione e programmazione </t>
  </si>
  <si>
    <t>-</t>
  </si>
  <si>
    <t xml:space="preserve">Non corretto svolgimento della funzione di programmazione e coordinamento dell'attività dell'Agenzia che possa rivelarsi idoneo ad orientare i controlli;
Utilizzo distorto della normativa;
inadeguatezza o assenza di competenze del personale addetto ai processi - scarsa responsabilizzazione interna;
elusione delle regole
</t>
  </si>
  <si>
    <t xml:space="preserve">Eventuale discrezionalità nella gestione del procedimento;
Concentrazione esclusiva della responsabilità dell'attività in capo a pochi soggetti/ad un unico soggetto unita alla  scarsa chiarezza e alla particolare difficoltà della normativa di riferimento
Eventuali carenze organizzative e assenza degli opportuni controlli;
</t>
  </si>
  <si>
    <t>Gestione dei procedimenti disciplinari</t>
  </si>
  <si>
    <t>Affari legali e contenzioso</t>
  </si>
  <si>
    <t>Contenzioso e procedimenti disciplinari</t>
  </si>
  <si>
    <t xml:space="preserve">abuso delle regole finalizzate all'efficace svolgimento delle attività di difesa in giudizione e all'esercizio del potere disciplinare </t>
  </si>
  <si>
    <t>mancanza di controlli;
esercizio prolungato ed esclusivo della responsabilità di un processo da parte di pochi o di un unico soggetto;</t>
  </si>
  <si>
    <t xml:space="preserve">Eventuale inappropriata gestione del procedimento a  vantaggio di un soggetto/una impresa;
Eventuali inesattezze procedurali che consentono di favorire un particolare soggetto mediante il riconoscimento di somme non corrispondenti all'importo dovuto;
Trasferimento delle risorse non pienamente corrispondente al dettato normativo ed ammnistrativo;
Istruttoria amministrativo - contabile senza il rispetto dei requisiti previsti dalle fonti normative e  relativi adempimenti contabili. 
</t>
  </si>
  <si>
    <t>Supporto al direttore generale nella gestione del processo di programmazione e controllo</t>
  </si>
  <si>
    <t xml:space="preserve">Insufficienza di meccanismi oggettivi e trasparenti idonei a verificare il possesso dei requisiti
attitudinali e professionali richiesti in relazione alla posizione da ricoprire allo scopo di reclutare candidati particolari;
abuso e inosservanza delle regole procedurali a garanzia della trasparenza e dell’imparzialità della selezione, allo scopo di reclutare candidati particolari;
progressioni economiche o di carriera accordate illegittimamente allo scopo di agevolare dipendenti/candidati particolari;
motivazione generica e tautologica circa la sussistenza dei presupposti di legge per il conferimento di incarichi professionali allo scopo di agevolare soggetti particolari;
abuso nell’adozione di provvedimenti aventi ad oggetto il trattamento economico al fine di agevolare particolari soggetti;
</t>
  </si>
  <si>
    <t xml:space="preserve">Codice di comportamento
Trasparenza
</t>
  </si>
  <si>
    <t xml:space="preserve">Trasparenza
</t>
  </si>
  <si>
    <t>Gestione amministrativa del personale dirigenziale e delle aree funzionali;                                                                                                                   trattamento giuridico-economico del rapporto di lavoro e trattamento di quiescenza e di previdenza del personale dirigenziale e delle aree funzionali;                                                                                                                                                                                                                                                           gestione trattamento economico del personale dirigenziale e delle aree funzionali;                                                                                                           rilevazione degli orari e delle presenze/assenze del personale con elaborazione degli istituti conseguenti e di tutte le autorizzazioni;   conteggi competenze accessorie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</si>
</sst>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L22"/>
  <sheetViews>
    <sheetView tabSelected="1" zoomScale="50" zoomScaleNormal="50" workbookViewId="0">
      <selection activeCell="B11" sqref="B11:B14"/>
    </sheetView>
  </sheetViews>
  <sheetFormatPr defaultRowHeight="15"/>
  <cols>
    <col min="1" max="1" width="53.42578125" customWidth="1"/>
    <col min="2" max="2" width="86.42578125" customWidth="1"/>
    <col min="3" max="3" width="73.7109375" customWidth="1"/>
    <col min="4" max="4" width="97.7109375" customWidth="1"/>
    <col min="5" max="5" width="81.7109375" customWidth="1"/>
    <col min="6" max="6" width="50" customWidth="1"/>
    <col min="7" max="7" width="158.28515625" customWidth="1"/>
    <col min="8" max="8" width="112.85546875" customWidth="1"/>
    <col min="9" max="9" width="35.7109375" customWidth="1"/>
    <col min="10" max="10" width="28.85546875" customWidth="1"/>
    <col min="11" max="11" width="30.5703125" customWidth="1"/>
    <col min="12" max="12" width="28" customWidth="1"/>
  </cols>
  <sheetData>
    <row r="4" spans="1:12" ht="45">
      <c r="A4" s="1" t="s">
        <v>0</v>
      </c>
      <c r="B4" s="1" t="s">
        <v>1</v>
      </c>
      <c r="C4" s="2" t="s">
        <v>2</v>
      </c>
      <c r="D4" s="2" t="s">
        <v>3</v>
      </c>
      <c r="E4" s="8" t="s">
        <v>4</v>
      </c>
      <c r="F4" s="1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6" t="s">
        <v>11</v>
      </c>
    </row>
    <row r="5" spans="1:12" ht="114" customHeight="1">
      <c r="A5" s="13" t="s">
        <v>12</v>
      </c>
      <c r="B5" s="16" t="s">
        <v>47</v>
      </c>
      <c r="C5" s="18" t="s">
        <v>13</v>
      </c>
      <c r="D5" s="18" t="s">
        <v>14</v>
      </c>
      <c r="E5" s="7" t="s">
        <v>15</v>
      </c>
      <c r="F5" s="21" t="s">
        <v>16</v>
      </c>
      <c r="G5" s="9" t="s">
        <v>44</v>
      </c>
      <c r="H5" s="9" t="s">
        <v>17</v>
      </c>
      <c r="I5" s="29">
        <f>AVERAGE(1,1,0,4)</f>
        <v>1.5</v>
      </c>
      <c r="J5" s="29">
        <f>AVERAGE(1,2,1,1,1,2)</f>
        <v>1.3333333333333333</v>
      </c>
      <c r="K5" s="31">
        <f>I5*J5</f>
        <v>2</v>
      </c>
      <c r="L5" s="33" t="s">
        <v>18</v>
      </c>
    </row>
    <row r="6" spans="1:12" ht="150" customHeight="1">
      <c r="A6" s="14"/>
      <c r="B6" s="17"/>
      <c r="C6" s="19"/>
      <c r="D6" s="20"/>
      <c r="E6" s="7" t="s">
        <v>19</v>
      </c>
      <c r="F6" s="22"/>
      <c r="G6" s="9"/>
      <c r="H6" s="9"/>
      <c r="I6" s="30"/>
      <c r="J6" s="30"/>
      <c r="K6" s="32"/>
      <c r="L6" s="28"/>
    </row>
    <row r="7" spans="1:12">
      <c r="A7" s="14"/>
      <c r="B7" s="16" t="s">
        <v>20</v>
      </c>
      <c r="C7" s="18" t="s">
        <v>21</v>
      </c>
      <c r="D7" s="24" t="s">
        <v>22</v>
      </c>
      <c r="E7" s="21" t="s">
        <v>23</v>
      </c>
      <c r="F7" s="21" t="s">
        <v>16</v>
      </c>
      <c r="G7" s="10" t="s">
        <v>42</v>
      </c>
      <c r="H7" s="16" t="s">
        <v>24</v>
      </c>
      <c r="I7" s="29">
        <f>AVERAGE(1,1,0,4)</f>
        <v>1.5</v>
      </c>
      <c r="J7" s="29">
        <f>AVERAGE(1,5,3,5,1,2)</f>
        <v>2.8333333333333335</v>
      </c>
      <c r="K7" s="31">
        <f>I7*J7</f>
        <v>4.25</v>
      </c>
      <c r="L7" s="21" t="s">
        <v>25</v>
      </c>
    </row>
    <row r="8" spans="1:12">
      <c r="A8" s="14"/>
      <c r="B8" s="17"/>
      <c r="C8" s="19"/>
      <c r="D8" s="24"/>
      <c r="E8" s="26"/>
      <c r="F8" s="26"/>
      <c r="G8" s="11"/>
      <c r="H8" s="17"/>
      <c r="I8" s="34"/>
      <c r="J8" s="34"/>
      <c r="K8" s="35"/>
      <c r="L8" s="27"/>
    </row>
    <row r="9" spans="1:12">
      <c r="A9" s="14"/>
      <c r="B9" s="17"/>
      <c r="C9" s="19"/>
      <c r="D9" s="24"/>
      <c r="E9" s="26"/>
      <c r="F9" s="26"/>
      <c r="G9" s="11"/>
      <c r="H9" s="17"/>
      <c r="I9" s="34"/>
      <c r="J9" s="34"/>
      <c r="K9" s="35"/>
      <c r="L9" s="27"/>
    </row>
    <row r="10" spans="1:12" ht="138" customHeight="1">
      <c r="A10" s="14"/>
      <c r="B10" s="23"/>
      <c r="C10" s="20"/>
      <c r="D10" s="25"/>
      <c r="E10" s="22"/>
      <c r="F10" s="22"/>
      <c r="G10" s="12"/>
      <c r="H10" s="23"/>
      <c r="I10" s="30"/>
      <c r="J10" s="30"/>
      <c r="K10" s="32"/>
      <c r="L10" s="28"/>
    </row>
    <row r="11" spans="1:12">
      <c r="A11" s="14"/>
      <c r="B11" s="16" t="s">
        <v>26</v>
      </c>
      <c r="C11" s="18" t="s">
        <v>27</v>
      </c>
      <c r="D11" s="18" t="s">
        <v>28</v>
      </c>
      <c r="E11" s="21" t="s">
        <v>29</v>
      </c>
      <c r="F11" s="21" t="s">
        <v>16</v>
      </c>
      <c r="G11" s="10" t="s">
        <v>30</v>
      </c>
      <c r="H11" s="16" t="s">
        <v>31</v>
      </c>
      <c r="I11" s="29">
        <f>AVERAGE(1,0,3)</f>
        <v>1.3333333333333333</v>
      </c>
      <c r="J11" s="29">
        <f>AVERAGE(2,5,1,1,1,1)</f>
        <v>1.8333333333333333</v>
      </c>
      <c r="K11" s="31">
        <f>I11*J11</f>
        <v>2.4444444444444442</v>
      </c>
      <c r="L11" s="33" t="s">
        <v>18</v>
      </c>
    </row>
    <row r="12" spans="1:12">
      <c r="A12" s="14"/>
      <c r="B12" s="17"/>
      <c r="C12" s="19"/>
      <c r="D12" s="19"/>
      <c r="E12" s="26"/>
      <c r="F12" s="26"/>
      <c r="G12" s="11"/>
      <c r="H12" s="17"/>
      <c r="I12" s="34"/>
      <c r="J12" s="34"/>
      <c r="K12" s="35"/>
      <c r="L12" s="27"/>
    </row>
    <row r="13" spans="1:12">
      <c r="A13" s="14"/>
      <c r="B13" s="17"/>
      <c r="C13" s="19"/>
      <c r="D13" s="19"/>
      <c r="E13" s="26"/>
      <c r="F13" s="26"/>
      <c r="G13" s="11"/>
      <c r="H13" s="17"/>
      <c r="I13" s="34"/>
      <c r="J13" s="34"/>
      <c r="K13" s="35"/>
      <c r="L13" s="27"/>
    </row>
    <row r="14" spans="1:12" ht="67.5" customHeight="1">
      <c r="A14" s="14"/>
      <c r="B14" s="23"/>
      <c r="C14" s="20"/>
      <c r="D14" s="20"/>
      <c r="E14" s="22"/>
      <c r="F14" s="22"/>
      <c r="G14" s="12"/>
      <c r="H14" s="23"/>
      <c r="I14" s="30"/>
      <c r="J14" s="30"/>
      <c r="K14" s="32"/>
      <c r="L14" s="28"/>
    </row>
    <row r="15" spans="1:12">
      <c r="A15" s="14"/>
      <c r="B15" s="16" t="s">
        <v>43</v>
      </c>
      <c r="C15" s="18" t="s">
        <v>32</v>
      </c>
      <c r="D15" s="18" t="s">
        <v>33</v>
      </c>
      <c r="E15" s="36" t="s">
        <v>34</v>
      </c>
      <c r="F15" s="21" t="s">
        <v>16</v>
      </c>
      <c r="G15" s="10" t="s">
        <v>35</v>
      </c>
      <c r="H15" s="16" t="s">
        <v>36</v>
      </c>
      <c r="I15" s="29">
        <f>AVERAGE(1,1,0,4)</f>
        <v>1.5</v>
      </c>
      <c r="J15" s="29">
        <f>AVERAGE(2,2,1,1,1,1)</f>
        <v>1.3333333333333333</v>
      </c>
      <c r="K15" s="31">
        <f>I15*J15</f>
        <v>2</v>
      </c>
      <c r="L15" s="21" t="s">
        <v>46</v>
      </c>
    </row>
    <row r="16" spans="1:12">
      <c r="A16" s="14"/>
      <c r="B16" s="17"/>
      <c r="C16" s="19"/>
      <c r="D16" s="19"/>
      <c r="E16" s="37"/>
      <c r="F16" s="26"/>
      <c r="G16" s="11"/>
      <c r="H16" s="17"/>
      <c r="I16" s="34"/>
      <c r="J16" s="34"/>
      <c r="K16" s="35"/>
      <c r="L16" s="27"/>
    </row>
    <row r="17" spans="1:12">
      <c r="A17" s="14"/>
      <c r="B17" s="17"/>
      <c r="C17" s="19"/>
      <c r="D17" s="19"/>
      <c r="E17" s="37"/>
      <c r="F17" s="26"/>
      <c r="G17" s="11"/>
      <c r="H17" s="17"/>
      <c r="I17" s="34"/>
      <c r="J17" s="34"/>
      <c r="K17" s="35"/>
      <c r="L17" s="27"/>
    </row>
    <row r="18" spans="1:12" ht="103.5" customHeight="1">
      <c r="A18" s="14"/>
      <c r="B18" s="23"/>
      <c r="C18" s="20"/>
      <c r="D18" s="20"/>
      <c r="E18" s="38"/>
      <c r="F18" s="22"/>
      <c r="G18" s="12"/>
      <c r="H18" s="23"/>
      <c r="I18" s="30"/>
      <c r="J18" s="30"/>
      <c r="K18" s="32"/>
      <c r="L18" s="28"/>
    </row>
    <row r="19" spans="1:12">
      <c r="A19" s="14"/>
      <c r="B19" s="16" t="s">
        <v>37</v>
      </c>
      <c r="C19" s="18" t="s">
        <v>38</v>
      </c>
      <c r="D19" s="18" t="s">
        <v>39</v>
      </c>
      <c r="E19" s="36" t="s">
        <v>34</v>
      </c>
      <c r="F19" s="21" t="s">
        <v>16</v>
      </c>
      <c r="G19" s="10" t="s">
        <v>40</v>
      </c>
      <c r="H19" s="16" t="s">
        <v>41</v>
      </c>
      <c r="I19" s="29">
        <f>AVERAGE(1,1,0,3)</f>
        <v>1.25</v>
      </c>
      <c r="J19" s="29">
        <f>AVERAGE(1,2,1,1,1,1)</f>
        <v>1.1666666666666667</v>
      </c>
      <c r="K19" s="31">
        <f>I19*J19</f>
        <v>1.4583333333333335</v>
      </c>
      <c r="L19" s="21" t="s">
        <v>45</v>
      </c>
    </row>
    <row r="20" spans="1:12">
      <c r="A20" s="14"/>
      <c r="B20" s="17"/>
      <c r="C20" s="19"/>
      <c r="D20" s="19"/>
      <c r="E20" s="37"/>
      <c r="F20" s="26"/>
      <c r="G20" s="11"/>
      <c r="H20" s="17"/>
      <c r="I20" s="34"/>
      <c r="J20" s="34"/>
      <c r="K20" s="35"/>
      <c r="L20" s="27"/>
    </row>
    <row r="21" spans="1:12">
      <c r="A21" s="14"/>
      <c r="B21" s="17"/>
      <c r="C21" s="19"/>
      <c r="D21" s="19"/>
      <c r="E21" s="37"/>
      <c r="F21" s="26"/>
      <c r="G21" s="11"/>
      <c r="H21" s="17"/>
      <c r="I21" s="34"/>
      <c r="J21" s="34"/>
      <c r="K21" s="35"/>
      <c r="L21" s="27"/>
    </row>
    <row r="22" spans="1:12" ht="39" customHeight="1">
      <c r="A22" s="15"/>
      <c r="B22" s="23"/>
      <c r="C22" s="20"/>
      <c r="D22" s="20"/>
      <c r="E22" s="38"/>
      <c r="F22" s="22"/>
      <c r="G22" s="12"/>
      <c r="H22" s="23"/>
      <c r="I22" s="30"/>
      <c r="J22" s="30"/>
      <c r="K22" s="32"/>
      <c r="L22" s="28"/>
    </row>
  </sheetData>
  <mergeCells count="55">
    <mergeCell ref="L11:L14"/>
    <mergeCell ref="J15:J18"/>
    <mergeCell ref="K15:K18"/>
    <mergeCell ref="L15:L18"/>
    <mergeCell ref="B19:B22"/>
    <mergeCell ref="C19:C22"/>
    <mergeCell ref="D19:D22"/>
    <mergeCell ref="E19:E22"/>
    <mergeCell ref="F19:F22"/>
    <mergeCell ref="J19:J22"/>
    <mergeCell ref="K19:K22"/>
    <mergeCell ref="L19:L22"/>
    <mergeCell ref="H19:H22"/>
    <mergeCell ref="I19:I22"/>
    <mergeCell ref="C15:C18"/>
    <mergeCell ref="D15:D18"/>
    <mergeCell ref="E15:E18"/>
    <mergeCell ref="F15:F18"/>
    <mergeCell ref="H15:H18"/>
    <mergeCell ref="I15:I18"/>
    <mergeCell ref="H11:H14"/>
    <mergeCell ref="H7:H10"/>
    <mergeCell ref="I7:I10"/>
    <mergeCell ref="J7:J10"/>
    <mergeCell ref="K7:K10"/>
    <mergeCell ref="I11:I14"/>
    <mergeCell ref="J11:J14"/>
    <mergeCell ref="K11:K14"/>
    <mergeCell ref="L7:L10"/>
    <mergeCell ref="H5:H6"/>
    <mergeCell ref="I5:I6"/>
    <mergeCell ref="J5:J6"/>
    <mergeCell ref="K5:K6"/>
    <mergeCell ref="L5:L6"/>
    <mergeCell ref="A5:A22"/>
    <mergeCell ref="B5:B6"/>
    <mergeCell ref="C5:C6"/>
    <mergeCell ref="D5:D6"/>
    <mergeCell ref="F5:F6"/>
    <mergeCell ref="B7:B10"/>
    <mergeCell ref="C7:C10"/>
    <mergeCell ref="D7:D10"/>
    <mergeCell ref="E7:E10"/>
    <mergeCell ref="F7:F10"/>
    <mergeCell ref="B11:B14"/>
    <mergeCell ref="C11:C14"/>
    <mergeCell ref="D11:D14"/>
    <mergeCell ref="E11:E14"/>
    <mergeCell ref="F11:F14"/>
    <mergeCell ref="B15:B18"/>
    <mergeCell ref="G5:G6"/>
    <mergeCell ref="G7:G10"/>
    <mergeCell ref="G11:G14"/>
    <mergeCell ref="G15:G18"/>
    <mergeCell ref="G19:G2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DIV 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2017-09-07T07:35:51Z</dcterms:created>
  <dcterms:modified xsi:type="dcterms:W3CDTF">2017-09-29T15:16:47Z</dcterms:modified>
</cp:coreProperties>
</file>