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_rels/item1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.P.PON SPAO 1 TRIM.2021" sheetId="1" state="visible" r:id="rId2"/>
    <sheet name="D.P.PON IOG 1 TRIM.2021" sheetId="2" state="visible" r:id="rId3"/>
    <sheet name="D.P.POC SPAO 1 TRIM.2021." sheetId="3" state="visible" r:id="rId4"/>
    <sheet name=" D.P.DIV.4 1 TRIM.2021" sheetId="4" state="visible" r:id="rId5"/>
  </sheets>
  <definedNames>
    <definedName function="false" hidden="false" name="Avanzate" vbProcedure="false">#REF!</definedName>
    <definedName function="false" hidden="false" name="DataDiFine" vbProcedure="false">#REF!</definedName>
    <definedName function="false" hidden="false" name="DataDiInizio" vbProcedure="false">#REF!</definedName>
    <definedName function="false" hidden="false" name="IndennitàTrasferta" vbProcedure="false">#REF!</definedName>
    <definedName function="false" hidden="false" name="TuttiIDati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<sst xmlns="http://schemas.openxmlformats.org/spreadsheetml/2006/main" count="341" uniqueCount="167">
  <si>
    <t xml:space="preserve">ANNO 2021 - DISPOSIZIONI  DI PAGAMENTO PON SPAO 1 TRIMESTRE 2021 </t>
  </si>
  <si>
    <t xml:space="preserve">N. D.P.</t>
  </si>
  <si>
    <t xml:space="preserve">Fondo</t>
  </si>
  <si>
    <t xml:space="preserve">Beneficiario</t>
  </si>
  <si>
    <t xml:space="preserve">Oggetto</t>
  </si>
  <si>
    <t xml:space="preserve">D.D. E DATA DECRETO</t>
  </si>
  <si>
    <t xml:space="preserve">Fattura</t>
  </si>
  <si>
    <t xml:space="preserve">Data Fattura</t>
  </si>
  <si>
    <t xml:space="preserve">IMPORTO</t>
  </si>
  <si>
    <t xml:space="preserve">IVA</t>
  </si>
  <si>
    <t xml:space="preserve">IRPEF</t>
  </si>
  <si>
    <t xml:space="preserve">TOTALE</t>
  </si>
  <si>
    <t xml:space="preserve">P002_FSE</t>
  </si>
  <si>
    <t xml:space="preserve">ALMAVIVA</t>
  </si>
  <si>
    <t xml:space="preserve">SAL MAGGIO-GIUGNO 2020 - REALIZZ.PIATTAF.ORCHESTR.SIST.INF. LT 3 CIG 7408702E49</t>
  </si>
  <si>
    <t xml:space="preserve">DD.430/2019</t>
  </si>
  <si>
    <t xml:space="preserve">SAL MAGGIO-GIUGNO 2020 PORT.E SERV. PER SIST.INF. LT 4 CIG 740893703B</t>
  </si>
  <si>
    <t xml:space="preserve">DD.302/2019</t>
  </si>
  <si>
    <t xml:space="preserve">PRICEWATERHOUSECOOPERS P.S. SRL</t>
  </si>
  <si>
    <t xml:space="preserve">PA6</t>
  </si>
  <si>
    <t xml:space="preserve">ALMAWAVE</t>
  </si>
  <si>
    <t xml:space="preserve">SAL MAGGIO-GIUGNO 2020 - REALIZZ.PIATTAF.ORCHESTR.SIST.INF. LT 3 CIG 7408702E49-PAGATA AD ALMAVIVA COME INDICATO NELLA FATTURA</t>
  </si>
  <si>
    <t xml:space="preserve">SAL MAGGIO-GIUGNO 2020 PORT.E SERV. PER SIST.INF. LT 4 CIG 740893703B-PAGATA AD ALMAVIVA COME INDICATO NELLA FATTURA</t>
  </si>
  <si>
    <t xml:space="preserve">EY ADVISORY SPA</t>
  </si>
  <si>
    <t xml:space="preserve">SERV.ASSIST.TECNICA E GEST.ALL'ANPAL CONTRATTO RDO 1889847 CIG 7411242E5C SAL 9</t>
  </si>
  <si>
    <t xml:space="preserve">DD.526/2018</t>
  </si>
  <si>
    <t xml:space="preserve">BITL0320007642</t>
  </si>
  <si>
    <t xml:space="preserve">CONVENZIONE CONSIP LOTTO 9 CIG 74715749E8 SAL 12 1MARZO 2020-6 MAGGIO 2020</t>
  </si>
  <si>
    <t xml:space="preserve">DD.543/2018</t>
  </si>
  <si>
    <t xml:space="preserve">PA18</t>
  </si>
  <si>
    <t xml:space="preserve">CONSORZIO LEONARDO S. E L.</t>
  </si>
  <si>
    <t xml:space="preserve">CONVENZIONE SERVIZI DI CONTACT CENTER IN OUTSOURCING 2 LOTTO 3 - CIG 8223456292 - SAL 9 - NOVEMBRE 2020</t>
  </si>
  <si>
    <t xml:space="preserve">DD. 254/2020</t>
  </si>
  <si>
    <t xml:space="preserve">INDRA ITALIA SPA</t>
  </si>
  <si>
    <t xml:space="preserve">FATTURA DIC. 2020 LOTTO 3 CIG 0366478300</t>
  </si>
  <si>
    <t xml:space="preserve">DD.254/2020</t>
  </si>
  <si>
    <t xml:space="preserve">FATTURA OTT. 2020 LOTTO 3 CIG 0366478300</t>
  </si>
  <si>
    <t xml:space="preserve">CONTINENTAL AUTOMOTIVE T.</t>
  </si>
  <si>
    <t xml:space="preserve">DG SIIT EX DECRETO 195/2010 - 95/2015 CUP E51G15000000006 CIG 6575539271</t>
  </si>
  <si>
    <t xml:space="preserve">DD. 195/2019</t>
  </si>
  <si>
    <t xml:space="preserve">ANPAL SERVIZI</t>
  </si>
  <si>
    <t xml:space="preserve">AT PIANO GARANZIA GIOVANI ALLA REGIONE MARCHE CUP I76G15000410006</t>
  </si>
  <si>
    <t xml:space="preserve">DD.101/2017</t>
  </si>
  <si>
    <t xml:space="preserve">12105-12299-16483-16424-00035</t>
  </si>
  <si>
    <t xml:space="preserve">2017-2018</t>
  </si>
  <si>
    <t xml:space="preserve">282-284-668-1035-4503-4504</t>
  </si>
  <si>
    <t xml:space="preserve">ECOTER</t>
  </si>
  <si>
    <t xml:space="preserve">SAL 12 CONV.CONSIP LT 9 CIG 74715749E8 CUP E51F17000010006</t>
  </si>
  <si>
    <t xml:space="preserve">3/2021/IMM</t>
  </si>
  <si>
    <t xml:space="preserve">INPS</t>
  </si>
  <si>
    <t xml:space="preserve">INCENTIVO OCCUPAZIONE SUD</t>
  </si>
  <si>
    <t xml:space="preserve">DD. 15/2020</t>
  </si>
  <si>
    <t xml:space="preserve">INCENTIVO OCCUPAZIONE MEZZOGIORNO</t>
  </si>
  <si>
    <t xml:space="preserve">DD.96-285/2018,16-38-43/2020</t>
  </si>
  <si>
    <t xml:space="preserve">12795 E 9632</t>
  </si>
  <si>
    <t xml:space="preserve">30/9/2019 E 12/10/2020</t>
  </si>
  <si>
    <t xml:space="preserve">CISALPINA </t>
  </si>
  <si>
    <t xml:space="preserve">SAL 95 MISSIONI EURES - CUP E59F15000010006</t>
  </si>
  <si>
    <t xml:space="preserve">DD.291/II/2015</t>
  </si>
  <si>
    <t xml:space="preserve">SAL 96 MISSIONI EURES - CUP E59F15000010006</t>
  </si>
  <si>
    <t xml:space="preserve">DD.291/II/2016</t>
  </si>
  <si>
    <t xml:space="preserve">A.S.V.A.P.P.</t>
  </si>
  <si>
    <t xml:space="preserve">1 SAL SERVIZI DI CONSULENZA CUP E51B19000700001</t>
  </si>
  <si>
    <t xml:space="preserve">DD.262/2020</t>
  </si>
  <si>
    <t xml:space="preserve">2 SAL SERVIZI DI CONSULENZA CUP E51B19000700001</t>
  </si>
  <si>
    <t xml:space="preserve">DD.262/2021</t>
  </si>
  <si>
    <t xml:space="preserve">CENTRO STATISTICA AZIENDALE SRL</t>
  </si>
  <si>
    <t xml:space="preserve">SAL 1 RIF.ORD. DDT 284 DEL 13/7/2020 COMM.CLIENTE CIG 7653932080 CUP E51B18000650007</t>
  </si>
  <si>
    <t xml:space="preserve">DD.53/2020</t>
  </si>
  <si>
    <t xml:space="preserve">SAL 2 RIF.ORD. DDT 284 DEL 13/7/2020 COMM.CLIENTE CIG 7653932080 CUP E51B18000650007</t>
  </si>
  <si>
    <t xml:space="preserve">DD.53/2021</t>
  </si>
  <si>
    <t xml:space="preserve">TELEPERFORMANCE KS ITALIA SPA A SOCIO UNICO</t>
  </si>
  <si>
    <t xml:space="preserve">SAL 1 SERV.RILEV. E ACQUIS.DATI INDAGINE CAMPIONARIA CIG 7653932080 CUP E51B18000650007</t>
  </si>
  <si>
    <t xml:space="preserve">DD.53/2022</t>
  </si>
  <si>
    <t xml:space="preserve">SAL 2 SERV.RILEV. E ACQUIS.DATI INDAGINE CAMPIONARIA CIG 7653932080 CUP E51B18000650007</t>
  </si>
  <si>
    <t xml:space="preserve">DD.53/2023</t>
  </si>
  <si>
    <t xml:space="preserve">ANPAL SERVIZI SPA</t>
  </si>
  <si>
    <t xml:space="preserve">CLP-00130 AS - PA 2018 - LINEA 8 CAPC.ISTITUZ. E RACCORDO PROGRAMMAZ.OPERATIVA CON LE REGIONI CUP I59B17000070006</t>
  </si>
  <si>
    <t xml:space="preserve">DEC.RIMOD.DD. 549/2019</t>
  </si>
  <si>
    <t xml:space="preserve">1008-1012-2403-2405-9978</t>
  </si>
  <si>
    <t xml:space="preserve">ANNO 2019</t>
  </si>
  <si>
    <t xml:space="preserve">CLP-00136 AS - PA 2018 - LINEA 16 SUPPORTO STATISTICO METODOLOGICO CUP I59B17000050006</t>
  </si>
  <si>
    <t xml:space="preserve">DEC.RIMOD.DD. 549/2020</t>
  </si>
  <si>
    <t xml:space="preserve">1008-1012-2405-2509-9979</t>
  </si>
  <si>
    <t xml:space="preserve">ECIPAR SCARL</t>
  </si>
  <si>
    <t xml:space="preserve">CLP-00208 DIALOGO SOCIALE CUP E53H18000260006</t>
  </si>
  <si>
    <t xml:space="preserve">DD.504/2019</t>
  </si>
  <si>
    <t xml:space="preserve">SAL 99 MISSIONI EURES CUP E59F15000010006</t>
  </si>
  <si>
    <t xml:space="preserve">TITOLI N. 39</t>
  </si>
  <si>
    <t xml:space="preserve">ID 139-AS-PA 2018-SEZ.3-COORDINAMENTO GENERALE-GESTIONE DELLE INFORMAZIONI CUP I59B17000050006</t>
  </si>
  <si>
    <t xml:space="preserve">DD.440 E 549/2019</t>
  </si>
  <si>
    <t xml:space="preserve">ID 173-AS-PA 2019-SEZ.3-COORDINAMENTO GENERALE-GESTIONE DELLE INFORMAZIONI CUP I59B17000050006</t>
  </si>
  <si>
    <t xml:space="preserve">DD.440 E 549/2020</t>
  </si>
  <si>
    <t xml:space="preserve">SBI SRL</t>
  </si>
  <si>
    <t xml:space="preserve">MANUT.2A E 3A LICENZE OGG.FORNITURA LICENZE QLIK  PERIODI 1/4/2020-30/6/2020 E 1/7/2020-30/9/2020 CIG 76964531F0 CUP E51B18000670007</t>
  </si>
  <si>
    <t xml:space="preserve">DD.210/2019</t>
  </si>
  <si>
    <t xml:space="preserve">002477 E 003661</t>
  </si>
  <si>
    <t xml:space="preserve">22/6/2020 E 22/9/2020</t>
  </si>
  <si>
    <t xml:space="preserve">MANUT.2A E 3A LICENZE OGG.FORNITURA LICENZE QLIK PERIODO 1/10/2020-31/12/2020 CIG 76964531F0 CUP E51B18000670007</t>
  </si>
  <si>
    <t xml:space="preserve">DD.210/2020</t>
  </si>
  <si>
    <t xml:space="preserve">CLP-00127 AS - PA 2018 -COORDINAMENTO GENERALE SEZ. 1 CUP I59B17000060006</t>
  </si>
  <si>
    <t xml:space="preserve">DD.290/2017 E 440-549/2019</t>
  </si>
  <si>
    <t xml:space="preserve">VARIE DDR</t>
  </si>
  <si>
    <t xml:space="preserve">CLP-00129 AS - PA 2018 -LINEA 1-AZIONI DI RAFFORZAMENTO DEI SERVIZI PER L'IMPIEGO E INTROD.DI NUOVE METODOLOGIE CUP I59B17000060006</t>
  </si>
  <si>
    <t xml:space="preserve">DD.290/2017 E 440-549/2020</t>
  </si>
  <si>
    <t xml:space="preserve">ANNO 2020</t>
  </si>
  <si>
    <t xml:space="preserve">CLP-00131 AS - PA 2018 -LINEA 2-AZIONI DI RAFFORZAMENTO DEI SERVIZI PER L'IMPIEGO PER TARGET SVANTAGGIATI CUP I59B17000060006</t>
  </si>
  <si>
    <t xml:space="preserve">DD.290/2017 E 440-549/2021</t>
  </si>
  <si>
    <t xml:space="preserve">ANNO 2021</t>
  </si>
  <si>
    <t xml:space="preserve">CLP-00138 AS - PA 2018 -LINEA 3- GOVERNANCE E ATTUAZIONE DI POLITICHE ATTIVE DEL LAVORO CUP I59B17000060006</t>
  </si>
  <si>
    <t xml:space="preserve">DD.290/2017 E 440-549/2022</t>
  </si>
  <si>
    <t xml:space="preserve">ANNO 2022</t>
  </si>
  <si>
    <t xml:space="preserve">SERV.ASSIST.TECNICA E GEST.ALL'ANPAL CONTRATTO RDO 1889847 CIG 7411242E5C SAL 10</t>
  </si>
  <si>
    <t xml:space="preserve">IT03I3B2002979</t>
  </si>
  <si>
    <t xml:space="preserve">SAL 94 CATERING EURES</t>
  </si>
  <si>
    <t xml:space="preserve">STUDIO BERSANI MANNA</t>
  </si>
  <si>
    <t xml:space="preserve">AT SERVIZI LEGALI SAL 3 CIG 7868970F74 CUP E51D19000000007</t>
  </si>
  <si>
    <t xml:space="preserve">DD.300/2019</t>
  </si>
  <si>
    <t xml:space="preserve">AT SERVIZI LEGALI SAL 4 CIG 7868970F74 CUP E51D19000000007</t>
  </si>
  <si>
    <t xml:space="preserve">DD.300/2020</t>
  </si>
  <si>
    <t xml:space="preserve">AT SERVIZI LEGALI SAL 5 CIG 7868970F74 CUP E51D19000000007</t>
  </si>
  <si>
    <t xml:space="preserve">DD.300/2021</t>
  </si>
  <si>
    <t xml:space="preserve">AT SERVIZI LEGALI SAL 6 CIG 7868970F74 CUP E51D19000000007</t>
  </si>
  <si>
    <t xml:space="preserve">DD.300/2022</t>
  </si>
  <si>
    <t xml:space="preserve">CLES</t>
  </si>
  <si>
    <t xml:space="preserve">2021 54</t>
  </si>
  <si>
    <t xml:space="preserve">AT SERVIZI LEGALI SAL 5 CIG 7868970F75 CUP E51F17000010006</t>
  </si>
  <si>
    <t xml:space="preserve">2021 55</t>
  </si>
  <si>
    <t xml:space="preserve">AT SERVIZI LEGALI SAL 6 CIG 7868970F76 CUP E51F17000010006</t>
  </si>
  <si>
    <t xml:space="preserve">2021 51</t>
  </si>
  <si>
    <t xml:space="preserve">TOTALE </t>
  </si>
  <si>
    <t xml:space="preserve">ANNO 2021 - DISPOSIZIONI DI PAGAMENTO PON IOG 1 TRIMESTRE 2021</t>
  </si>
  <si>
    <t xml:space="preserve">P001_FSE</t>
  </si>
  <si>
    <t xml:space="preserve">ENTE NAZIONALE PER IL MICROCREDITO</t>
  </si>
  <si>
    <t xml:space="preserve">DDR L66 -PROGETTO YES I START UP! FORMAZIONE PER L'AVVIO DELL'IMPRESA CUP E55J18000000006</t>
  </si>
  <si>
    <t xml:space="preserve">DD. 271/2018</t>
  </si>
  <si>
    <t xml:space="preserve">P001_YEI</t>
  </si>
  <si>
    <t xml:space="preserve">DDR L66-PROGETTO YES I START UP! FORMAZIONE PER L'AVVIO DELL'IMPRESA CUP E55J18000000006</t>
  </si>
  <si>
    <t xml:space="preserve">DDR L62 -PROGETTO YES I START UP! FORMAZIONE PER L'AVVIO DELL'IMPRESA CUP E55J18000000006</t>
  </si>
  <si>
    <t xml:space="preserve">DDR L62-PROGETTO YES I START UP! FORMAZIONE PER L'AVVIO DELL'IMPRESA CUP E55J18000000006</t>
  </si>
  <si>
    <t xml:space="preserve">BEMORE</t>
  </si>
  <si>
    <t xml:space="preserve">TRAINIG OF ICT SKILLIS CUP E68D00820850823</t>
  </si>
  <si>
    <t xml:space="preserve">DD. 292/2019</t>
  </si>
  <si>
    <t xml:space="preserve">1_20</t>
  </si>
  <si>
    <t xml:space="preserve">REGIONE LOMBARDIA</t>
  </si>
  <si>
    <t xml:space="preserve">TRSFERIMENTO RISORSE</t>
  </si>
  <si>
    <t xml:space="preserve">INCENTIVO OCCUPAZIONE NEET</t>
  </si>
  <si>
    <t xml:space="preserve">DD. 499/2020</t>
  </si>
  <si>
    <t xml:space="preserve">INCENTIVO OCCUPAZIONE GIOVANI</t>
  </si>
  <si>
    <t xml:space="preserve">DD.410/2016-248/2018-366/2020</t>
  </si>
  <si>
    <t xml:space="preserve">DDR L72 -PROGETTO YES I START UP! FORMAZIONE PER L'AVVIO DELL'IMPRESA CUP E55J18000000006</t>
  </si>
  <si>
    <t xml:space="preserve">DDR L72-PROGETTO YES I START UP! FORMAZIONE PER L'AVVIO DELL'IMPRESA CUP E55J18000000006</t>
  </si>
  <si>
    <t xml:space="preserve">ANNO 2021 - DISPOSIZIONI DI PAGAMENTO POC SPAO 1 TRIMESTRE 2021 </t>
  </si>
  <si>
    <t xml:space="preserve">POC SPAO</t>
  </si>
  <si>
    <t xml:space="preserve">REGIONE MARCHE</t>
  </si>
  <si>
    <t xml:space="preserve">RICHIESTA QUOTA ANTICIPO 30% CUP B79D20005620001</t>
  </si>
  <si>
    <t xml:space="preserve">DD.137/2019</t>
  </si>
  <si>
    <t xml:space="preserve">AS-PA 2018-LINEA 7- GEST.TERRIT.DEI TUTOR E DEGLI OPERAT. DELLA TRANSIZIONE-CUP I59B17000070006</t>
  </si>
  <si>
    <t xml:space="preserve">DD.290/17-DD.549/2019</t>
  </si>
  <si>
    <t xml:space="preserve">AS-PA 2019-LINEA 5-EROGAZIONE DEI SERVIZI PER L'INSERIMENTO NEL MERCATO DEL LAVORO CUP I59B17000060006</t>
  </si>
  <si>
    <t xml:space="preserve">DD.290/17-DD.549/2020</t>
  </si>
  <si>
    <t xml:space="preserve">ANNI 2020-2019</t>
  </si>
  <si>
    <t xml:space="preserve">ANNO 2021 - DISPOSIZIONI DI PAGAMENTO INTERVENTO  VS/2018/0254 DIV. 4^ 1^ TRIMESTRE 2021</t>
  </si>
  <si>
    <t xml:space="preserve">2018ANPALCCO019_ACC/progetto PCNs 2018-2020 VS/2018/0254 </t>
  </si>
  <si>
    <t xml:space="preserve">UAB IT SOLUTIONS</t>
  </si>
  <si>
    <t xml:space="preserve">INVOICE SERIE ISA N.000918 DEL 1/1/2021 PROT. ANPAL N.4763 DEL 25/2/2021</t>
  </si>
  <si>
    <t xml:space="preserve">DD. PROT.94 DEL 5/3/2021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</si>
</sst>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&quot;€ &quot;#,##0.00;[RED]&quot;€ &quot;#,##0.00"/>
    <numFmt numFmtId="166" formatCode="0;[RED]0"/>
    <numFmt numFmtId="167" formatCode="dd/mm/yyyy"/>
    <numFmt numFmtId="168" formatCode="_(\$* #,##0.00_);_(\$* \(#,##0.00\);_(\$* \-??_);_(@_)"/>
    <numFmt numFmtId="169" formatCode="[$€-410]\ #,##0.00;\-[$€-410]\ #,##0.00"/>
    <numFmt numFmtId="170" formatCode="dd\-mmm"/>
  </numFmts>
  <fonts count="21">
    <font>
      <sz val="10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Calibri"/>
      <family val="2"/>
      <charset val="1"/>
    </font>
    <font>
      <sz val="22"/>
      <color rgb="FF2E2224"/>
      <name val="Cambria"/>
      <family val="2"/>
      <charset val="1"/>
    </font>
    <font>
      <sz val="16"/>
      <color rgb="FF2E2224"/>
      <name val="Cambria"/>
      <family val="2"/>
      <charset val="1"/>
    </font>
    <font>
      <sz val="16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10"/>
      <name val="Calibri"/>
      <family val="2"/>
      <charset val="1"/>
    </font>
    <font>
      <b val="true"/>
      <sz val="10"/>
      <name val="Cambria"/>
      <family val="2"/>
      <charset val="1"/>
    </font>
    <font>
      <sz val="10"/>
      <color rgb="FF008000"/>
      <name val="Calibri"/>
      <family val="2"/>
      <charset val="1"/>
    </font>
    <font>
      <sz val="10"/>
      <color rgb="FF0070C0"/>
      <name val="Calibri"/>
      <family val="2"/>
      <charset val="1"/>
    </font>
    <font>
      <b val="true"/>
      <sz val="10"/>
      <color rgb="FF0000FF"/>
      <name val="Calibri"/>
      <family val="2"/>
      <charset val="1"/>
    </font>
    <font>
      <sz val="10"/>
      <color rgb="FF0000FF"/>
      <name val="Calibri"/>
      <family val="2"/>
      <charset val="1"/>
    </font>
    <font>
      <sz val="10"/>
      <color rgb="FF9933FF"/>
      <name val="Calibri"/>
      <family val="2"/>
      <charset val="1"/>
    </font>
    <font>
      <b val="true"/>
      <sz val="10"/>
      <color rgb="FF9933FF"/>
      <name val="Calibri"/>
      <family val="2"/>
      <charset val="1"/>
    </font>
    <font>
      <b val="true"/>
      <sz val="10"/>
      <color rgb="FF7030A0"/>
      <name val="Calibri"/>
      <family val="2"/>
      <charset val="1"/>
    </font>
    <font>
      <b val="true"/>
      <sz val="14"/>
      <color rgb="FFFF0000"/>
      <name val="Calibri"/>
      <family val="2"/>
      <charset val="1"/>
    </font>
    <font>
      <b val="true"/>
      <outline val="true"/>
      <shadow val="true"/>
      <sz val="10"/>
      <name val="Calibri"/>
      <family val="2"/>
      <charset val="1"/>
    </font>
    <font>
      <b val="true"/>
      <sz val="10"/>
      <color rgb="FFFF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center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general" vertical="center" textRotation="0" wrapText="false" indent="0" shrinkToFit="false"/>
    </xf>
  </cellStyleXfs>
  <cellXfs count="67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1" shrinkToFit="false"/>
      <protection locked="true" hidden="false"/>
    </xf>
    <xf numFmtId="166" fontId="4" fillId="0" borderId="1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1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0" borderId="1" xfId="0" applyFont="true" applyBorder="true" applyAlignment="true" applyProtection="false">
      <alignment horizontal="center" vertical="center" textRotation="0" wrapText="true" indent="1" shrinkToFit="false"/>
      <protection locked="true" hidden="false"/>
    </xf>
    <xf numFmtId="166" fontId="15" fillId="0" borderId="1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6" fontId="1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0" borderId="1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9" fontId="18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left" vertical="center" textRotation="0" wrapText="false" indent="1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Title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FF"/>
      <rgbColor rgb="FF333399"/>
      <rgbColor rgb="FF2E222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C51"/>
  <sheetViews>
    <sheetView showFormulas="false" showGridLines="true" showRowColHeaders="true" showZeros="true" rightToLeft="false" tabSelected="true" showOutlineSymbols="true" defaultGridColor="true" view="normal" topLeftCell="F31" colorId="64" zoomScale="100" zoomScaleNormal="100" zoomScalePageLayoutView="100" workbookViewId="0">
      <selection pane="topLeft" activeCell="L50" activeCellId="0" sqref="L50"/>
    </sheetView>
  </sheetViews>
  <sheetFormatPr defaultColWidth="8.734375" defaultRowHeight="12.75" zeroHeight="false" outlineLevelRow="0" outlineLevelCol="0"/>
  <cols>
    <col collapsed="false" customWidth="true" hidden="false" outlineLevel="0" max="1" min="1" style="0" width="2.71"/>
    <col collapsed="false" customWidth="true" hidden="false" outlineLevel="0" max="2" min="2" style="1" width="15.72"/>
    <col collapsed="false" customWidth="true" hidden="false" outlineLevel="0" max="3" min="3" style="0" width="18.15"/>
    <col collapsed="false" customWidth="true" hidden="false" outlineLevel="0" max="4" min="4" style="2" width="41.99"/>
    <col collapsed="false" customWidth="true" hidden="false" outlineLevel="0" max="5" min="5" style="0" width="121.72"/>
    <col collapsed="false" customWidth="true" hidden="false" outlineLevel="0" max="6" min="6" style="2" width="32.85"/>
    <col collapsed="false" customWidth="true" hidden="false" outlineLevel="0" max="7" min="7" style="2" width="29.71"/>
    <col collapsed="false" customWidth="true" hidden="false" outlineLevel="0" max="8" min="8" style="2" width="24.44"/>
    <col collapsed="false" customWidth="true" hidden="false" outlineLevel="0" max="9" min="9" style="3" width="24.78"/>
    <col collapsed="false" customWidth="true" hidden="false" outlineLevel="0" max="10" min="10" style="3" width="20.71"/>
    <col collapsed="false" customWidth="true" hidden="false" outlineLevel="0" max="11" min="11" style="3" width="16.14"/>
    <col collapsed="false" customWidth="true" hidden="false" outlineLevel="0" max="12" min="12" style="2" width="25.14"/>
  </cols>
  <sheetData>
    <row r="1" customFormat="false" ht="27" hidden="false" customHeight="true" outlineLevel="0" collapsed="false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customFormat="false" ht="3" hidden="true" customHeight="true" outlineLevel="0" collapsed="false">
      <c r="B2" s="6"/>
      <c r="C2" s="7"/>
      <c r="D2" s="7"/>
      <c r="E2" s="7"/>
      <c r="F2" s="7"/>
      <c r="G2" s="7"/>
      <c r="H2" s="7"/>
      <c r="I2" s="7"/>
      <c r="J2" s="7"/>
      <c r="K2" s="7"/>
      <c r="L2" s="7"/>
    </row>
    <row r="3" s="8" customFormat="true" ht="45" hidden="false" customHeight="true" outlineLevel="0" collapsed="false">
      <c r="B3" s="9" t="s">
        <v>1</v>
      </c>
      <c r="C3" s="10" t="s">
        <v>2</v>
      </c>
      <c r="D3" s="10" t="s">
        <v>3</v>
      </c>
      <c r="E3" s="10" t="s">
        <v>4</v>
      </c>
      <c r="F3" s="9" t="s">
        <v>5</v>
      </c>
      <c r="G3" s="10" t="s">
        <v>6</v>
      </c>
      <c r="H3" s="10" t="s">
        <v>7</v>
      </c>
      <c r="I3" s="11" t="s">
        <v>8</v>
      </c>
      <c r="J3" s="11" t="s">
        <v>9</v>
      </c>
      <c r="K3" s="11" t="s">
        <v>10</v>
      </c>
      <c r="L3" s="10" t="s">
        <v>11</v>
      </c>
    </row>
    <row r="4" s="12" customFormat="true" ht="21" hidden="false" customHeight="true" outlineLevel="0" collapsed="false">
      <c r="B4" s="13" t="n">
        <v>2021260004</v>
      </c>
      <c r="C4" s="14" t="s">
        <v>12</v>
      </c>
      <c r="D4" s="15" t="s">
        <v>13</v>
      </c>
      <c r="E4" s="16" t="s">
        <v>14</v>
      </c>
      <c r="F4" s="17" t="s">
        <v>15</v>
      </c>
      <c r="G4" s="17" t="n">
        <v>1422012469</v>
      </c>
      <c r="H4" s="18" t="n">
        <v>44195</v>
      </c>
      <c r="I4" s="19" t="n">
        <v>143188.87</v>
      </c>
      <c r="J4" s="19" t="n">
        <v>31501.55</v>
      </c>
      <c r="K4" s="19"/>
      <c r="L4" s="20" t="n">
        <f aca="false">I4+J4</f>
        <v>174690.42</v>
      </c>
    </row>
    <row r="5" s="12" customFormat="true" ht="21" hidden="false" customHeight="true" outlineLevel="0" collapsed="false">
      <c r="B5" s="13" t="n">
        <v>2021260007</v>
      </c>
      <c r="C5" s="21" t="s">
        <v>12</v>
      </c>
      <c r="D5" s="22" t="s">
        <v>13</v>
      </c>
      <c r="E5" s="23" t="s">
        <v>16</v>
      </c>
      <c r="F5" s="24" t="s">
        <v>17</v>
      </c>
      <c r="G5" s="24" t="n">
        <v>1422012470</v>
      </c>
      <c r="H5" s="25" t="n">
        <v>44195</v>
      </c>
      <c r="I5" s="26" t="n">
        <v>541720.48</v>
      </c>
      <c r="J5" s="26" t="n">
        <v>119178.51</v>
      </c>
      <c r="K5" s="26"/>
      <c r="L5" s="20" t="n">
        <f aca="false">I5+J5</f>
        <v>660898.99</v>
      </c>
    </row>
    <row r="6" s="27" customFormat="true" ht="21" hidden="false" customHeight="true" outlineLevel="0" collapsed="false">
      <c r="B6" s="13" t="n">
        <v>2021260010</v>
      </c>
      <c r="C6" s="21" t="s">
        <v>12</v>
      </c>
      <c r="D6" s="22" t="s">
        <v>18</v>
      </c>
      <c r="E6" s="23" t="s">
        <v>14</v>
      </c>
      <c r="F6" s="24" t="s">
        <v>15</v>
      </c>
      <c r="G6" s="28" t="s">
        <v>19</v>
      </c>
      <c r="H6" s="29" t="n">
        <v>44204</v>
      </c>
      <c r="I6" s="30" t="n">
        <v>39952.38</v>
      </c>
      <c r="J6" s="30" t="n">
        <v>8789.52</v>
      </c>
      <c r="K6" s="30"/>
      <c r="L6" s="20" t="n">
        <f aca="false">I6+J6</f>
        <v>48741.9</v>
      </c>
    </row>
    <row r="7" s="27" customFormat="true" ht="24" hidden="false" customHeight="true" outlineLevel="0" collapsed="false">
      <c r="B7" s="13" t="n">
        <v>2021260011</v>
      </c>
      <c r="C7" s="21" t="s">
        <v>12</v>
      </c>
      <c r="D7" s="31" t="s">
        <v>20</v>
      </c>
      <c r="E7" s="23" t="s">
        <v>21</v>
      </c>
      <c r="F7" s="24" t="s">
        <v>15</v>
      </c>
      <c r="G7" s="28" t="n">
        <v>1422001140</v>
      </c>
      <c r="H7" s="29" t="n">
        <v>44196</v>
      </c>
      <c r="I7" s="30" t="n">
        <v>5809</v>
      </c>
      <c r="J7" s="30" t="n">
        <v>1277.98</v>
      </c>
      <c r="K7" s="30"/>
      <c r="L7" s="20" t="n">
        <f aca="false">I7+J7</f>
        <v>7086.98</v>
      </c>
    </row>
    <row r="8" s="27" customFormat="true" ht="21" hidden="false" customHeight="true" outlineLevel="0" collapsed="false">
      <c r="B8" s="13" t="n">
        <v>2021260012</v>
      </c>
      <c r="C8" s="21" t="s">
        <v>12</v>
      </c>
      <c r="D8" s="22" t="s">
        <v>20</v>
      </c>
      <c r="E8" s="23" t="s">
        <v>22</v>
      </c>
      <c r="F8" s="24" t="s">
        <v>17</v>
      </c>
      <c r="G8" s="28" t="n">
        <v>1422001137</v>
      </c>
      <c r="H8" s="29" t="n">
        <v>44196</v>
      </c>
      <c r="I8" s="30" t="n">
        <v>177102.75</v>
      </c>
      <c r="J8" s="30" t="n">
        <v>38962.61</v>
      </c>
      <c r="K8" s="30"/>
      <c r="L8" s="20" t="n">
        <f aca="false">I8+J8</f>
        <v>216065.36</v>
      </c>
    </row>
    <row r="9" s="27" customFormat="true" ht="27" hidden="false" customHeight="true" outlineLevel="0" collapsed="false">
      <c r="B9" s="13" t="n">
        <v>2021260021</v>
      </c>
      <c r="C9" s="21" t="s">
        <v>12</v>
      </c>
      <c r="D9" s="22" t="s">
        <v>23</v>
      </c>
      <c r="E9" s="32" t="s">
        <v>24</v>
      </c>
      <c r="F9" s="28" t="s">
        <v>25</v>
      </c>
      <c r="G9" s="28" t="s">
        <v>26</v>
      </c>
      <c r="H9" s="29" t="n">
        <v>44181</v>
      </c>
      <c r="I9" s="30" t="n">
        <v>7069.75</v>
      </c>
      <c r="J9" s="30" t="n">
        <v>1555.35</v>
      </c>
      <c r="K9" s="30"/>
      <c r="L9" s="20" t="n">
        <f aca="false">I9+J9</f>
        <v>8625.1</v>
      </c>
    </row>
    <row r="10" s="27" customFormat="true" ht="27" hidden="false" customHeight="true" outlineLevel="0" collapsed="false">
      <c r="B10" s="13" t="n">
        <v>2021260022</v>
      </c>
      <c r="C10" s="21" t="s">
        <v>12</v>
      </c>
      <c r="D10" s="22" t="s">
        <v>18</v>
      </c>
      <c r="E10" s="32" t="s">
        <v>27</v>
      </c>
      <c r="F10" s="28" t="s">
        <v>28</v>
      </c>
      <c r="G10" s="28" t="s">
        <v>29</v>
      </c>
      <c r="H10" s="29" t="n">
        <v>44208</v>
      </c>
      <c r="I10" s="30" t="n">
        <v>717747.17</v>
      </c>
      <c r="J10" s="30" t="n">
        <v>157904.38</v>
      </c>
      <c r="K10" s="30"/>
      <c r="L10" s="20" t="n">
        <f aca="false">I10+J10</f>
        <v>875651.55</v>
      </c>
    </row>
    <row r="11" s="27" customFormat="true" ht="24" hidden="false" customHeight="true" outlineLevel="0" collapsed="false">
      <c r="B11" s="13" t="n">
        <v>2021260043</v>
      </c>
      <c r="C11" s="21" t="s">
        <v>12</v>
      </c>
      <c r="D11" s="31" t="s">
        <v>30</v>
      </c>
      <c r="E11" s="32" t="s">
        <v>31</v>
      </c>
      <c r="F11" s="28" t="s">
        <v>32</v>
      </c>
      <c r="G11" s="28" t="n">
        <v>37</v>
      </c>
      <c r="H11" s="29" t="n">
        <v>44211</v>
      </c>
      <c r="I11" s="30" t="n">
        <v>43753.49</v>
      </c>
      <c r="J11" s="30" t="n">
        <v>9625.77</v>
      </c>
      <c r="K11" s="30"/>
      <c r="L11" s="20" t="n">
        <f aca="false">I11+J11</f>
        <v>53379.26</v>
      </c>
    </row>
    <row r="12" s="27" customFormat="true" ht="18" hidden="false" customHeight="true" outlineLevel="0" collapsed="false">
      <c r="B12" s="13" t="n">
        <v>2021260059</v>
      </c>
      <c r="C12" s="21" t="s">
        <v>12</v>
      </c>
      <c r="D12" s="31" t="s">
        <v>33</v>
      </c>
      <c r="E12" s="23" t="s">
        <v>22</v>
      </c>
      <c r="F12" s="24" t="s">
        <v>17</v>
      </c>
      <c r="G12" s="28" t="n">
        <v>7200000068</v>
      </c>
      <c r="H12" s="29" t="n">
        <v>44217</v>
      </c>
      <c r="I12" s="30" t="n">
        <v>70119.94</v>
      </c>
      <c r="J12" s="30" t="n">
        <v>15426.39</v>
      </c>
      <c r="K12" s="30"/>
      <c r="L12" s="20" t="n">
        <f aca="false">I12+J12</f>
        <v>85546.33</v>
      </c>
    </row>
    <row r="13" s="33" customFormat="true" ht="21" hidden="false" customHeight="true" outlineLevel="0" collapsed="false">
      <c r="B13" s="13" t="n">
        <v>2021260072</v>
      </c>
      <c r="C13" s="21" t="s">
        <v>12</v>
      </c>
      <c r="D13" s="22" t="s">
        <v>30</v>
      </c>
      <c r="E13" s="23" t="s">
        <v>34</v>
      </c>
      <c r="F13" s="24" t="s">
        <v>35</v>
      </c>
      <c r="G13" s="24" t="n">
        <v>165</v>
      </c>
      <c r="H13" s="25" t="n">
        <v>44216</v>
      </c>
      <c r="I13" s="30" t="n">
        <v>36039.05</v>
      </c>
      <c r="J13" s="34" t="n">
        <v>7928.59</v>
      </c>
      <c r="K13" s="34"/>
      <c r="L13" s="20" t="n">
        <f aca="false">I13+J13</f>
        <v>43967.64</v>
      </c>
    </row>
    <row r="14" s="35" customFormat="true" ht="18" hidden="false" customHeight="true" outlineLevel="0" collapsed="false">
      <c r="B14" s="13" t="n">
        <v>2021260073</v>
      </c>
      <c r="C14" s="21" t="s">
        <v>12</v>
      </c>
      <c r="D14" s="22" t="s">
        <v>30</v>
      </c>
      <c r="E14" s="23" t="s">
        <v>36</v>
      </c>
      <c r="F14" s="24" t="s">
        <v>35</v>
      </c>
      <c r="G14" s="24" t="n">
        <v>164</v>
      </c>
      <c r="H14" s="25" t="n">
        <v>44216</v>
      </c>
      <c r="I14" s="30" t="n">
        <v>46723.35</v>
      </c>
      <c r="J14" s="34" t="n">
        <v>10279.14</v>
      </c>
      <c r="K14" s="36"/>
      <c r="L14" s="20" t="n">
        <f aca="false">I14+J14</f>
        <v>57002.49</v>
      </c>
    </row>
    <row r="15" s="37" customFormat="true" ht="24" hidden="false" customHeight="true" outlineLevel="0" collapsed="false">
      <c r="B15" s="13" t="n">
        <v>2021260076</v>
      </c>
      <c r="C15" s="14" t="s">
        <v>12</v>
      </c>
      <c r="D15" s="22" t="s">
        <v>37</v>
      </c>
      <c r="E15" s="23" t="s">
        <v>38</v>
      </c>
      <c r="F15" s="24" t="s">
        <v>39</v>
      </c>
      <c r="G15" s="24" t="n">
        <v>4050206343</v>
      </c>
      <c r="H15" s="25" t="n">
        <v>43972</v>
      </c>
      <c r="I15" s="26" t="n">
        <v>27362.5</v>
      </c>
      <c r="J15" s="26" t="n">
        <v>6050</v>
      </c>
      <c r="K15" s="26"/>
      <c r="L15" s="20" t="n">
        <f aca="false">I15+J15</f>
        <v>33412.5</v>
      </c>
    </row>
    <row r="16" s="27" customFormat="true" ht="21" hidden="false" customHeight="true" outlineLevel="0" collapsed="false">
      <c r="B16" s="13" t="n">
        <v>2021260103</v>
      </c>
      <c r="C16" s="14" t="s">
        <v>12</v>
      </c>
      <c r="D16" s="15" t="s">
        <v>40</v>
      </c>
      <c r="E16" s="16" t="s">
        <v>41</v>
      </c>
      <c r="F16" s="17" t="s">
        <v>42</v>
      </c>
      <c r="G16" s="17" t="s">
        <v>43</v>
      </c>
      <c r="H16" s="18" t="s">
        <v>44</v>
      </c>
      <c r="I16" s="19" t="n">
        <v>77206.35</v>
      </c>
      <c r="J16" s="19"/>
      <c r="K16" s="19"/>
      <c r="L16" s="38" t="n">
        <f aca="false">I16+J16</f>
        <v>77206.35</v>
      </c>
    </row>
    <row r="17" s="27" customFormat="true" ht="24" hidden="false" customHeight="true" outlineLevel="0" collapsed="false">
      <c r="B17" s="13" t="n">
        <v>2021260104</v>
      </c>
      <c r="C17" s="14" t="s">
        <v>12</v>
      </c>
      <c r="D17" s="15" t="s">
        <v>40</v>
      </c>
      <c r="E17" s="16" t="s">
        <v>41</v>
      </c>
      <c r="F17" s="17" t="s">
        <v>42</v>
      </c>
      <c r="G17" s="17" t="s">
        <v>45</v>
      </c>
      <c r="H17" s="18" t="n">
        <v>2016</v>
      </c>
      <c r="I17" s="19" t="n">
        <v>17123.62</v>
      </c>
      <c r="J17" s="19"/>
      <c r="K17" s="19"/>
      <c r="L17" s="38" t="n">
        <f aca="false">I17+J17</f>
        <v>17123.62</v>
      </c>
    </row>
    <row r="18" s="33" customFormat="true" ht="24" hidden="false" customHeight="true" outlineLevel="0" collapsed="false">
      <c r="B18" s="13" t="n">
        <v>2021260120</v>
      </c>
      <c r="C18" s="39" t="s">
        <v>12</v>
      </c>
      <c r="D18" s="40" t="s">
        <v>46</v>
      </c>
      <c r="E18" s="41" t="s">
        <v>47</v>
      </c>
      <c r="F18" s="42" t="s">
        <v>28</v>
      </c>
      <c r="G18" s="42" t="s">
        <v>48</v>
      </c>
      <c r="H18" s="43" t="n">
        <v>44208</v>
      </c>
      <c r="I18" s="34" t="n">
        <v>239558.27</v>
      </c>
      <c r="J18" s="34" t="n">
        <v>52702.82</v>
      </c>
      <c r="K18" s="34"/>
      <c r="L18" s="44" t="n">
        <f aca="false">I18+J18</f>
        <v>292261.09</v>
      </c>
    </row>
    <row r="19" s="33" customFormat="true" ht="24" hidden="false" customHeight="true" outlineLevel="0" collapsed="false">
      <c r="B19" s="13" t="n">
        <v>2021260140</v>
      </c>
      <c r="C19" s="14" t="s">
        <v>12</v>
      </c>
      <c r="D19" s="15" t="s">
        <v>49</v>
      </c>
      <c r="E19" s="16" t="s">
        <v>50</v>
      </c>
      <c r="F19" s="17" t="s">
        <v>51</v>
      </c>
      <c r="G19" s="17" t="n">
        <v>12795</v>
      </c>
      <c r="H19" s="18" t="n">
        <v>43738</v>
      </c>
      <c r="I19" s="19" t="n">
        <v>75499421.65</v>
      </c>
      <c r="J19" s="19"/>
      <c r="K19" s="19"/>
      <c r="L19" s="38" t="n">
        <f aca="false">I19+J19</f>
        <v>75499421.65</v>
      </c>
    </row>
    <row r="20" s="33" customFormat="true" ht="24" hidden="false" customHeight="true" outlineLevel="0" collapsed="false">
      <c r="B20" s="13" t="n">
        <v>2021260141</v>
      </c>
      <c r="C20" s="14" t="s">
        <v>12</v>
      </c>
      <c r="D20" s="15" t="s">
        <v>49</v>
      </c>
      <c r="E20" s="16" t="s">
        <v>52</v>
      </c>
      <c r="F20" s="17" t="s">
        <v>53</v>
      </c>
      <c r="G20" s="17" t="s">
        <v>54</v>
      </c>
      <c r="H20" s="18" t="s">
        <v>55</v>
      </c>
      <c r="I20" s="19" t="n">
        <v>100000000</v>
      </c>
      <c r="J20" s="19"/>
      <c r="K20" s="19"/>
      <c r="L20" s="38" t="n">
        <f aca="false">I20+J20</f>
        <v>100000000</v>
      </c>
    </row>
    <row r="21" s="45" customFormat="true" ht="18" hidden="false" customHeight="true" outlineLevel="0" collapsed="false">
      <c r="B21" s="13" t="n">
        <v>2021260153</v>
      </c>
      <c r="C21" s="14" t="s">
        <v>12</v>
      </c>
      <c r="D21" s="40" t="s">
        <v>56</v>
      </c>
      <c r="E21" s="41" t="s">
        <v>57</v>
      </c>
      <c r="F21" s="42" t="s">
        <v>58</v>
      </c>
      <c r="G21" s="42"/>
      <c r="H21" s="43" t="n">
        <v>43994</v>
      </c>
      <c r="I21" s="34" t="n">
        <v>6746.94</v>
      </c>
      <c r="J21" s="34"/>
      <c r="K21" s="34"/>
      <c r="L21" s="44" t="n">
        <f aca="false">I21+J21</f>
        <v>6746.94</v>
      </c>
    </row>
    <row r="22" s="45" customFormat="true" ht="24" hidden="false" customHeight="true" outlineLevel="0" collapsed="false">
      <c r="B22" s="13" t="n">
        <v>2021260156</v>
      </c>
      <c r="C22" s="14" t="s">
        <v>12</v>
      </c>
      <c r="D22" s="40" t="s">
        <v>56</v>
      </c>
      <c r="E22" s="41" t="s">
        <v>59</v>
      </c>
      <c r="F22" s="42" t="s">
        <v>60</v>
      </c>
      <c r="G22" s="42"/>
      <c r="H22" s="43" t="n">
        <v>43935</v>
      </c>
      <c r="I22" s="34" t="n">
        <v>10136.91</v>
      </c>
      <c r="J22" s="34"/>
      <c r="K22" s="34"/>
      <c r="L22" s="44" t="n">
        <f aca="false">I22+J22</f>
        <v>10136.91</v>
      </c>
    </row>
    <row r="23" s="27" customFormat="true" ht="24" hidden="false" customHeight="true" outlineLevel="0" collapsed="false">
      <c r="B23" s="13" t="n">
        <v>2021260209</v>
      </c>
      <c r="C23" s="39" t="s">
        <v>12</v>
      </c>
      <c r="D23" s="40" t="s">
        <v>61</v>
      </c>
      <c r="E23" s="41" t="s">
        <v>62</v>
      </c>
      <c r="F23" s="42" t="s">
        <v>63</v>
      </c>
      <c r="G23" s="42" t="n">
        <v>5</v>
      </c>
      <c r="H23" s="43" t="n">
        <v>44259</v>
      </c>
      <c r="I23" s="34" t="n">
        <v>12930.52</v>
      </c>
      <c r="J23" s="34" t="n">
        <v>2844.71</v>
      </c>
      <c r="K23" s="34"/>
      <c r="L23" s="44" t="n">
        <f aca="false">I23+J23</f>
        <v>15775.23</v>
      </c>
    </row>
    <row r="24" s="12" customFormat="true" ht="24" hidden="false" customHeight="true" outlineLevel="0" collapsed="false">
      <c r="B24" s="13" t="n">
        <v>2021260210</v>
      </c>
      <c r="C24" s="39" t="s">
        <v>12</v>
      </c>
      <c r="D24" s="40" t="s">
        <v>61</v>
      </c>
      <c r="E24" s="41" t="s">
        <v>64</v>
      </c>
      <c r="F24" s="42" t="s">
        <v>65</v>
      </c>
      <c r="G24" s="17" t="n">
        <v>6</v>
      </c>
      <c r="H24" s="18" t="n">
        <v>44259</v>
      </c>
      <c r="I24" s="19" t="n">
        <v>12930.52</v>
      </c>
      <c r="J24" s="19" t="n">
        <v>2844.71</v>
      </c>
      <c r="K24" s="19"/>
      <c r="L24" s="44" t="n">
        <f aca="false">I24+J24</f>
        <v>15775.23</v>
      </c>
    </row>
    <row r="25" s="27" customFormat="true" ht="24" hidden="false" customHeight="true" outlineLevel="0" collapsed="false">
      <c r="B25" s="13" t="n">
        <v>2021260210</v>
      </c>
      <c r="C25" s="39" t="s">
        <v>12</v>
      </c>
      <c r="D25" s="15" t="s">
        <v>66</v>
      </c>
      <c r="E25" s="16" t="s">
        <v>67</v>
      </c>
      <c r="F25" s="42" t="s">
        <v>68</v>
      </c>
      <c r="G25" s="42" t="n">
        <v>10</v>
      </c>
      <c r="H25" s="43" t="n">
        <v>44228</v>
      </c>
      <c r="I25" s="34" t="n">
        <v>28715.7</v>
      </c>
      <c r="J25" s="34" t="n">
        <v>6317.45</v>
      </c>
      <c r="K25" s="34"/>
      <c r="L25" s="44" t="n">
        <f aca="false">I25+J25</f>
        <v>35033.15</v>
      </c>
    </row>
    <row r="26" s="27" customFormat="true" ht="24" hidden="false" customHeight="true" outlineLevel="0" collapsed="false">
      <c r="B26" s="13" t="n">
        <v>2021260212</v>
      </c>
      <c r="C26" s="39" t="s">
        <v>12</v>
      </c>
      <c r="D26" s="15" t="s">
        <v>66</v>
      </c>
      <c r="E26" s="16" t="s">
        <v>69</v>
      </c>
      <c r="F26" s="42" t="s">
        <v>70</v>
      </c>
      <c r="G26" s="42" t="n">
        <v>54</v>
      </c>
      <c r="H26" s="43" t="n">
        <v>44263</v>
      </c>
      <c r="I26" s="34" t="n">
        <v>28715.7</v>
      </c>
      <c r="J26" s="34" t="n">
        <v>6317.45</v>
      </c>
      <c r="K26" s="34"/>
      <c r="L26" s="44" t="n">
        <f aca="false">I26+J26</f>
        <v>35033.15</v>
      </c>
    </row>
    <row r="27" s="12" customFormat="true" ht="21" hidden="false" customHeight="true" outlineLevel="0" collapsed="false">
      <c r="B27" s="13" t="n">
        <v>2021260213</v>
      </c>
      <c r="C27" s="39" t="s">
        <v>12</v>
      </c>
      <c r="D27" s="15" t="s">
        <v>71</v>
      </c>
      <c r="E27" s="16" t="s">
        <v>72</v>
      </c>
      <c r="F27" s="42" t="s">
        <v>73</v>
      </c>
      <c r="G27" s="17" t="n">
        <v>620210001</v>
      </c>
      <c r="H27" s="18" t="n">
        <v>44227</v>
      </c>
      <c r="I27" s="19" t="n">
        <v>43073.55</v>
      </c>
      <c r="J27" s="19" t="n">
        <v>9476.18</v>
      </c>
      <c r="K27" s="19"/>
      <c r="L27" s="44" t="n">
        <f aca="false">I27+J27</f>
        <v>52549.73</v>
      </c>
    </row>
    <row r="28" s="33" customFormat="true" ht="24" hidden="false" customHeight="true" outlineLevel="0" collapsed="false">
      <c r="B28" s="13" t="n">
        <v>2021260214</v>
      </c>
      <c r="C28" s="39" t="s">
        <v>12</v>
      </c>
      <c r="D28" s="15" t="s">
        <v>71</v>
      </c>
      <c r="E28" s="16" t="s">
        <v>74</v>
      </c>
      <c r="F28" s="42" t="s">
        <v>75</v>
      </c>
      <c r="G28" s="42" t="n">
        <v>620210005</v>
      </c>
      <c r="H28" s="43" t="n">
        <v>44265</v>
      </c>
      <c r="I28" s="34" t="n">
        <v>43073.55</v>
      </c>
      <c r="J28" s="34" t="n">
        <v>9476.18</v>
      </c>
      <c r="K28" s="34"/>
      <c r="L28" s="44" t="n">
        <f aca="false">I28+J28</f>
        <v>52549.73</v>
      </c>
    </row>
    <row r="29" s="33" customFormat="true" ht="24" hidden="false" customHeight="true" outlineLevel="0" collapsed="false">
      <c r="B29" s="13" t="n">
        <v>2021260217</v>
      </c>
      <c r="C29" s="39" t="s">
        <v>12</v>
      </c>
      <c r="D29" s="40" t="s">
        <v>76</v>
      </c>
      <c r="E29" s="41" t="s">
        <v>77</v>
      </c>
      <c r="F29" s="42" t="s">
        <v>78</v>
      </c>
      <c r="G29" s="43" t="s">
        <v>79</v>
      </c>
      <c r="H29" s="43" t="s">
        <v>80</v>
      </c>
      <c r="I29" s="34" t="n">
        <v>48793.9</v>
      </c>
      <c r="J29" s="34"/>
      <c r="K29" s="34"/>
      <c r="L29" s="44" t="n">
        <f aca="false">I29+J29</f>
        <v>48793.9</v>
      </c>
    </row>
    <row r="30" s="46" customFormat="true" ht="24" hidden="false" customHeight="true" outlineLevel="0" collapsed="false">
      <c r="B30" s="13" t="n">
        <v>2021260218</v>
      </c>
      <c r="C30" s="39" t="s">
        <v>12</v>
      </c>
      <c r="D30" s="40" t="s">
        <v>76</v>
      </c>
      <c r="E30" s="41" t="s">
        <v>81</v>
      </c>
      <c r="F30" s="42" t="s">
        <v>82</v>
      </c>
      <c r="G30" s="42" t="s">
        <v>83</v>
      </c>
      <c r="H30" s="43" t="s">
        <v>80</v>
      </c>
      <c r="I30" s="34" t="n">
        <v>19199.53</v>
      </c>
      <c r="J30" s="34"/>
      <c r="K30" s="34"/>
      <c r="L30" s="44" t="n">
        <f aca="false">I30+J30</f>
        <v>19199.53</v>
      </c>
    </row>
    <row r="31" s="27" customFormat="true" ht="27" hidden="false" customHeight="true" outlineLevel="0" collapsed="false">
      <c r="B31" s="13" t="n">
        <v>2021260219</v>
      </c>
      <c r="C31" s="39" t="s">
        <v>12</v>
      </c>
      <c r="D31" s="40" t="s">
        <v>84</v>
      </c>
      <c r="E31" s="41" t="s">
        <v>85</v>
      </c>
      <c r="F31" s="42" t="s">
        <v>86</v>
      </c>
      <c r="G31" s="42" t="n">
        <v>2010</v>
      </c>
      <c r="H31" s="43" t="n">
        <v>44217</v>
      </c>
      <c r="I31" s="34" t="n">
        <v>174780.54</v>
      </c>
      <c r="J31" s="34"/>
      <c r="K31" s="34"/>
      <c r="L31" s="44" t="n">
        <f aca="false">I31+J31</f>
        <v>174780.54</v>
      </c>
    </row>
    <row r="32" s="27" customFormat="true" ht="27" hidden="false" customHeight="true" outlineLevel="0" collapsed="false">
      <c r="B32" s="13" t="n">
        <v>2021260221</v>
      </c>
      <c r="C32" s="39" t="s">
        <v>12</v>
      </c>
      <c r="D32" s="40" t="s">
        <v>56</v>
      </c>
      <c r="E32" s="41" t="s">
        <v>87</v>
      </c>
      <c r="F32" s="42" t="s">
        <v>58</v>
      </c>
      <c r="G32" s="42" t="s">
        <v>88</v>
      </c>
      <c r="H32" s="43" t="n">
        <v>43955</v>
      </c>
      <c r="I32" s="34" t="n">
        <v>6638.7</v>
      </c>
      <c r="J32" s="34"/>
      <c r="K32" s="34"/>
      <c r="L32" s="44" t="n">
        <f aca="false">I32+J32</f>
        <v>6638.7</v>
      </c>
    </row>
    <row r="33" s="27" customFormat="true" ht="24" hidden="false" customHeight="true" outlineLevel="0" collapsed="false">
      <c r="B33" s="13" t="n">
        <v>2021260234</v>
      </c>
      <c r="C33" s="39" t="s">
        <v>12</v>
      </c>
      <c r="D33" s="40" t="s">
        <v>76</v>
      </c>
      <c r="E33" s="41" t="s">
        <v>89</v>
      </c>
      <c r="F33" s="42" t="s">
        <v>90</v>
      </c>
      <c r="G33" s="42" t="n">
        <v>665</v>
      </c>
      <c r="H33" s="43" t="n">
        <v>43509</v>
      </c>
      <c r="I33" s="34" t="n">
        <v>83454.07</v>
      </c>
      <c r="J33" s="34"/>
      <c r="K33" s="34"/>
      <c r="L33" s="44" t="n">
        <f aca="false">I33+J33</f>
        <v>83454.07</v>
      </c>
    </row>
    <row r="34" s="27" customFormat="true" ht="27" hidden="false" customHeight="true" outlineLevel="0" collapsed="false">
      <c r="B34" s="13" t="n">
        <v>2021260235</v>
      </c>
      <c r="C34" s="39" t="s">
        <v>12</v>
      </c>
      <c r="D34" s="40" t="s">
        <v>76</v>
      </c>
      <c r="E34" s="41" t="s">
        <v>91</v>
      </c>
      <c r="F34" s="42" t="s">
        <v>92</v>
      </c>
      <c r="G34" s="42" t="n">
        <v>11448</v>
      </c>
      <c r="H34" s="43" t="n">
        <v>43812</v>
      </c>
      <c r="I34" s="34" t="n">
        <v>27763.12</v>
      </c>
      <c r="J34" s="34"/>
      <c r="K34" s="34"/>
      <c r="L34" s="44" t="n">
        <f aca="false">I34+J34</f>
        <v>27763.12</v>
      </c>
    </row>
    <row r="35" s="27" customFormat="true" ht="24" hidden="false" customHeight="true" outlineLevel="0" collapsed="false">
      <c r="B35" s="13" t="n">
        <v>2021260236</v>
      </c>
      <c r="C35" s="39" t="s">
        <v>12</v>
      </c>
      <c r="D35" s="40" t="s">
        <v>93</v>
      </c>
      <c r="E35" s="41" t="s">
        <v>94</v>
      </c>
      <c r="F35" s="42" t="s">
        <v>95</v>
      </c>
      <c r="G35" s="42" t="s">
        <v>96</v>
      </c>
      <c r="H35" s="43" t="s">
        <v>97</v>
      </c>
      <c r="I35" s="34" t="n">
        <v>44530</v>
      </c>
      <c r="J35" s="34"/>
      <c r="K35" s="34"/>
      <c r="L35" s="44" t="n">
        <f aca="false">I35+J35</f>
        <v>44530</v>
      </c>
    </row>
    <row r="36" s="27" customFormat="true" ht="21" hidden="false" customHeight="true" outlineLevel="0" collapsed="false">
      <c r="B36" s="13" t="n">
        <v>2021260237</v>
      </c>
      <c r="C36" s="39" t="s">
        <v>12</v>
      </c>
      <c r="D36" s="40" t="s">
        <v>93</v>
      </c>
      <c r="E36" s="41" t="s">
        <v>98</v>
      </c>
      <c r="F36" s="42" t="s">
        <v>99</v>
      </c>
      <c r="G36" s="42" t="n">
        <v>5199</v>
      </c>
      <c r="H36" s="43" t="n">
        <v>44182</v>
      </c>
      <c r="I36" s="34" t="n">
        <v>22265</v>
      </c>
      <c r="J36" s="34"/>
      <c r="K36" s="34"/>
      <c r="L36" s="44" t="n">
        <f aca="false">I36+J36</f>
        <v>22265</v>
      </c>
    </row>
    <row r="37" s="27" customFormat="true" ht="21" hidden="false" customHeight="true" outlineLevel="0" collapsed="false">
      <c r="B37" s="13" t="n">
        <v>2021260238</v>
      </c>
      <c r="C37" s="39" t="s">
        <v>12</v>
      </c>
      <c r="D37" s="40" t="s">
        <v>76</v>
      </c>
      <c r="E37" s="41" t="s">
        <v>100</v>
      </c>
      <c r="F37" s="42" t="s">
        <v>101</v>
      </c>
      <c r="G37" s="42" t="s">
        <v>102</v>
      </c>
      <c r="H37" s="43" t="s">
        <v>80</v>
      </c>
      <c r="I37" s="34" t="n">
        <v>620802.05</v>
      </c>
      <c r="J37" s="34"/>
      <c r="K37" s="34"/>
      <c r="L37" s="44" t="n">
        <f aca="false">I37+J37</f>
        <v>620802.05</v>
      </c>
    </row>
    <row r="38" s="27" customFormat="true" ht="24" hidden="false" customHeight="true" outlineLevel="0" collapsed="false">
      <c r="B38" s="13" t="n">
        <v>2021260239</v>
      </c>
      <c r="C38" s="39" t="s">
        <v>12</v>
      </c>
      <c r="D38" s="40" t="s">
        <v>76</v>
      </c>
      <c r="E38" s="41" t="s">
        <v>103</v>
      </c>
      <c r="F38" s="42" t="s">
        <v>104</v>
      </c>
      <c r="G38" s="42" t="s">
        <v>102</v>
      </c>
      <c r="H38" s="43" t="s">
        <v>105</v>
      </c>
      <c r="I38" s="34" t="n">
        <v>33305.21</v>
      </c>
      <c r="J38" s="34"/>
      <c r="K38" s="34"/>
      <c r="L38" s="44" t="n">
        <f aca="false">I38+J38</f>
        <v>33305.21</v>
      </c>
    </row>
    <row r="39" s="27" customFormat="true" ht="21" hidden="false" customHeight="true" outlineLevel="0" collapsed="false">
      <c r="B39" s="13" t="n">
        <v>2021260240</v>
      </c>
      <c r="C39" s="39" t="s">
        <v>12</v>
      </c>
      <c r="D39" s="40" t="s">
        <v>76</v>
      </c>
      <c r="E39" s="41" t="s">
        <v>106</v>
      </c>
      <c r="F39" s="42" t="s">
        <v>107</v>
      </c>
      <c r="G39" s="42" t="s">
        <v>102</v>
      </c>
      <c r="H39" s="43" t="s">
        <v>108</v>
      </c>
      <c r="I39" s="34" t="n">
        <v>34545.5</v>
      </c>
      <c r="J39" s="34"/>
      <c r="K39" s="34"/>
      <c r="L39" s="44" t="n">
        <f aca="false">I39+J39</f>
        <v>34545.5</v>
      </c>
    </row>
    <row r="40" s="27" customFormat="true" ht="21" hidden="false" customHeight="true" outlineLevel="0" collapsed="false">
      <c r="B40" s="13" t="n">
        <v>2021260241</v>
      </c>
      <c r="C40" s="39" t="s">
        <v>12</v>
      </c>
      <c r="D40" s="40" t="s">
        <v>76</v>
      </c>
      <c r="E40" s="41" t="s">
        <v>109</v>
      </c>
      <c r="F40" s="42" t="s">
        <v>110</v>
      </c>
      <c r="G40" s="42" t="s">
        <v>102</v>
      </c>
      <c r="H40" s="43" t="s">
        <v>111</v>
      </c>
      <c r="I40" s="34" t="n">
        <v>68992.1</v>
      </c>
      <c r="J40" s="34"/>
      <c r="K40" s="34"/>
      <c r="L40" s="44" t="n">
        <f aca="false">I40+J40</f>
        <v>68992.1</v>
      </c>
    </row>
    <row r="41" s="27" customFormat="true" ht="21" hidden="false" customHeight="true" outlineLevel="0" collapsed="false">
      <c r="B41" s="13" t="n">
        <v>2021260244</v>
      </c>
      <c r="C41" s="39" t="s">
        <v>12</v>
      </c>
      <c r="D41" s="40" t="s">
        <v>23</v>
      </c>
      <c r="E41" s="41" t="s">
        <v>112</v>
      </c>
      <c r="F41" s="42" t="s">
        <v>25</v>
      </c>
      <c r="G41" s="42" t="s">
        <v>113</v>
      </c>
      <c r="H41" s="43" t="n">
        <v>44265</v>
      </c>
      <c r="I41" s="34" t="n">
        <v>6129.12</v>
      </c>
      <c r="J41" s="34" t="n">
        <v>1348.41</v>
      </c>
      <c r="K41" s="34"/>
      <c r="L41" s="44" t="n">
        <f aca="false">I41+J41</f>
        <v>7477.53</v>
      </c>
    </row>
    <row r="42" s="27" customFormat="true" ht="21" hidden="false" customHeight="true" outlineLevel="0" collapsed="false">
      <c r="B42" s="13" t="n">
        <v>2021260248</v>
      </c>
      <c r="C42" s="39" t="s">
        <v>12</v>
      </c>
      <c r="D42" s="40" t="s">
        <v>56</v>
      </c>
      <c r="E42" s="41" t="s">
        <v>114</v>
      </c>
      <c r="F42" s="42" t="s">
        <v>58</v>
      </c>
      <c r="G42" s="42" t="n">
        <v>102181</v>
      </c>
      <c r="H42" s="43" t="n">
        <v>43873</v>
      </c>
      <c r="I42" s="34" t="n">
        <v>810</v>
      </c>
      <c r="J42" s="34" t="n">
        <v>106</v>
      </c>
      <c r="K42" s="34"/>
      <c r="L42" s="44" t="n">
        <f aca="false">I42+J42</f>
        <v>916</v>
      </c>
    </row>
    <row r="43" s="27" customFormat="true" ht="21" hidden="false" customHeight="true" outlineLevel="0" collapsed="false">
      <c r="B43" s="13" t="n">
        <v>2021260249</v>
      </c>
      <c r="C43" s="39" t="s">
        <v>12</v>
      </c>
      <c r="D43" s="40" t="s">
        <v>115</v>
      </c>
      <c r="E43" s="41" t="s">
        <v>116</v>
      </c>
      <c r="F43" s="42" t="s">
        <v>117</v>
      </c>
      <c r="G43" s="42" t="n">
        <v>5</v>
      </c>
      <c r="H43" s="43" t="n">
        <v>44273</v>
      </c>
      <c r="I43" s="34" t="n">
        <v>1195.64</v>
      </c>
      <c r="J43" s="34" t="n">
        <v>20</v>
      </c>
      <c r="K43" s="34" t="n">
        <v>223.74</v>
      </c>
      <c r="L43" s="44" t="n">
        <f aca="false">SUM(I43+J43+K43)</f>
        <v>1439.38</v>
      </c>
    </row>
    <row r="44" s="27" customFormat="true" ht="21" hidden="false" customHeight="true" outlineLevel="0" collapsed="false">
      <c r="B44" s="13"/>
      <c r="C44" s="39" t="s">
        <v>12</v>
      </c>
      <c r="D44" s="40" t="s">
        <v>115</v>
      </c>
      <c r="E44" s="41" t="s">
        <v>118</v>
      </c>
      <c r="F44" s="42" t="s">
        <v>119</v>
      </c>
      <c r="G44" s="42" t="n">
        <v>3</v>
      </c>
      <c r="H44" s="43" t="n">
        <v>44278</v>
      </c>
      <c r="I44" s="34" t="n">
        <v>34744.04</v>
      </c>
      <c r="J44" s="34"/>
      <c r="K44" s="34" t="n">
        <v>6501.51</v>
      </c>
      <c r="L44" s="44" t="n">
        <f aca="false">SUM(I44+J44+K44)</f>
        <v>41245.55</v>
      </c>
    </row>
    <row r="45" s="27" customFormat="true" ht="21" hidden="false" customHeight="true" outlineLevel="0" collapsed="false">
      <c r="B45" s="13"/>
      <c r="C45" s="39" t="s">
        <v>12</v>
      </c>
      <c r="D45" s="40" t="s">
        <v>115</v>
      </c>
      <c r="E45" s="41" t="s">
        <v>120</v>
      </c>
      <c r="F45" s="42" t="s">
        <v>121</v>
      </c>
      <c r="G45" s="42" t="n">
        <v>4</v>
      </c>
      <c r="H45" s="43" t="n">
        <v>44278</v>
      </c>
      <c r="I45" s="34" t="n">
        <v>28800.98</v>
      </c>
      <c r="J45" s="34"/>
      <c r="K45" s="34" t="n">
        <v>2389.41</v>
      </c>
      <c r="L45" s="44" t="n">
        <f aca="false">SUM(I45+J45+K45)</f>
        <v>31190.39</v>
      </c>
    </row>
    <row r="46" s="27" customFormat="true" ht="21" hidden="false" customHeight="true" outlineLevel="0" collapsed="false">
      <c r="B46" s="13"/>
      <c r="C46" s="39" t="s">
        <v>12</v>
      </c>
      <c r="D46" s="40" t="s">
        <v>115</v>
      </c>
      <c r="E46" s="41" t="s">
        <v>122</v>
      </c>
      <c r="F46" s="42" t="s">
        <v>123</v>
      </c>
      <c r="G46" s="42" t="n">
        <v>6</v>
      </c>
      <c r="H46" s="43" t="n">
        <v>44278</v>
      </c>
      <c r="I46" s="34" t="n">
        <v>32001.09</v>
      </c>
      <c r="J46" s="34"/>
      <c r="K46" s="34" t="n">
        <v>5988.23</v>
      </c>
      <c r="L46" s="44" t="n">
        <f aca="false">SUM(I46+J46+K46)</f>
        <v>37989.32</v>
      </c>
    </row>
    <row r="47" s="27" customFormat="true" ht="27" hidden="false" customHeight="true" outlineLevel="0" collapsed="false">
      <c r="B47" s="13" t="n">
        <v>2021260275</v>
      </c>
      <c r="C47" s="39" t="s">
        <v>12</v>
      </c>
      <c r="D47" s="40" t="s">
        <v>124</v>
      </c>
      <c r="E47" s="41" t="s">
        <v>118</v>
      </c>
      <c r="F47" s="42" t="s">
        <v>117</v>
      </c>
      <c r="G47" s="42" t="s">
        <v>125</v>
      </c>
      <c r="H47" s="43" t="n">
        <v>44277</v>
      </c>
      <c r="I47" s="34" t="n">
        <v>10348</v>
      </c>
      <c r="J47" s="34" t="n">
        <v>2276.56</v>
      </c>
      <c r="K47" s="34"/>
      <c r="L47" s="44" t="n">
        <f aca="false">I47+J47</f>
        <v>12624.56</v>
      </c>
    </row>
    <row r="48" s="27" customFormat="true" ht="21" hidden="false" customHeight="true" outlineLevel="0" collapsed="false">
      <c r="B48" s="13"/>
      <c r="C48" s="39" t="s">
        <v>12</v>
      </c>
      <c r="D48" s="40" t="s">
        <v>124</v>
      </c>
      <c r="E48" s="41" t="s">
        <v>126</v>
      </c>
      <c r="F48" s="42" t="s">
        <v>119</v>
      </c>
      <c r="G48" s="47" t="s">
        <v>127</v>
      </c>
      <c r="H48" s="43" t="n">
        <v>44277</v>
      </c>
      <c r="I48" s="34" t="n">
        <v>9751</v>
      </c>
      <c r="J48" s="34" t="n">
        <v>2145.22</v>
      </c>
      <c r="K48" s="34"/>
      <c r="L48" s="44" t="n">
        <f aca="false">I48+J48</f>
        <v>11896.22</v>
      </c>
    </row>
    <row r="49" s="27" customFormat="true" ht="21" hidden="false" customHeight="true" outlineLevel="0" collapsed="false">
      <c r="B49" s="13"/>
      <c r="C49" s="39" t="s">
        <v>12</v>
      </c>
      <c r="D49" s="40" t="s">
        <v>124</v>
      </c>
      <c r="E49" s="41" t="s">
        <v>128</v>
      </c>
      <c r="F49" s="42" t="s">
        <v>121</v>
      </c>
      <c r="G49" s="47" t="s">
        <v>129</v>
      </c>
      <c r="H49" s="43" t="n">
        <v>44277</v>
      </c>
      <c r="I49" s="34" t="n">
        <v>10348</v>
      </c>
      <c r="J49" s="34" t="n">
        <v>2276.56</v>
      </c>
      <c r="K49" s="34"/>
      <c r="L49" s="44" t="n">
        <f aca="false">I49+J49</f>
        <v>12624.56</v>
      </c>
    </row>
    <row r="50" s="27" customFormat="true" ht="21" hidden="false" customHeight="true" outlineLevel="0" collapsed="false">
      <c r="B50" s="48"/>
      <c r="C50" s="49"/>
      <c r="D50" s="50"/>
      <c r="E50" s="51"/>
      <c r="F50" s="52"/>
      <c r="G50" s="53"/>
      <c r="H50" s="54" t="s">
        <v>130</v>
      </c>
      <c r="I50" s="55" t="n">
        <f aca="false">SUM(I4:I49)</f>
        <v>179195419.6</v>
      </c>
      <c r="J50" s="55" t="n">
        <f aca="false">SUM(J4:J49)</f>
        <v>506632.04</v>
      </c>
      <c r="K50" s="55" t="n">
        <f aca="false">SUM(K4:K49)</f>
        <v>15102.89</v>
      </c>
      <c r="L50" s="55" t="n">
        <f aca="false">SUM(L4:L49)</f>
        <v>179717154.53</v>
      </c>
    </row>
    <row r="51" s="56" customFormat="true" ht="12.75" hidden="false" customHeight="false" outlineLevel="0" collapsed="false">
      <c r="B51" s="57"/>
      <c r="C51" s="58"/>
      <c r="D51" s="58"/>
      <c r="E51" s="59"/>
      <c r="F51" s="58"/>
      <c r="G51" s="58"/>
      <c r="H51" s="58"/>
      <c r="I51" s="60"/>
      <c r="J51" s="60"/>
      <c r="K51" s="60"/>
      <c r="L51" s="60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</row>
  </sheetData>
  <mergeCells count="1">
    <mergeCell ref="B1:L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1" scale="100" firstPageNumber="0" fitToWidth="0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21" activeCellId="0" sqref="I21"/>
    </sheetView>
  </sheetViews>
  <sheetFormatPr defaultColWidth="8.734375" defaultRowHeight="12.75" zeroHeight="false" outlineLevelRow="0" outlineLevelCol="0"/>
  <cols>
    <col collapsed="false" customWidth="true" hidden="false" outlineLevel="0" max="1" min="1" style="0" width="2.71"/>
    <col collapsed="false" customWidth="true" hidden="false" outlineLevel="0" max="2" min="2" style="1" width="15.72"/>
    <col collapsed="false" customWidth="true" hidden="false" outlineLevel="0" max="3" min="3" style="0" width="16.85"/>
    <col collapsed="false" customWidth="true" hidden="false" outlineLevel="0" max="4" min="4" style="2" width="36.14"/>
    <col collapsed="false" customWidth="true" hidden="false" outlineLevel="0" max="5" min="5" style="0" width="83.71"/>
    <col collapsed="false" customWidth="true" hidden="false" outlineLevel="0" max="6" min="6" style="2" width="32"/>
    <col collapsed="false" customWidth="true" hidden="false" outlineLevel="0" max="7" min="7" style="2" width="15.84"/>
    <col collapsed="false" customWidth="true" hidden="false" outlineLevel="0" max="8" min="8" style="2" width="18.71"/>
    <col collapsed="false" customWidth="true" hidden="false" outlineLevel="0" max="9" min="9" style="3" width="22.85"/>
  </cols>
  <sheetData>
    <row r="1" customFormat="false" ht="27" hidden="false" customHeight="true" outlineLevel="0" collapsed="false">
      <c r="A1" s="4"/>
      <c r="B1" s="5" t="s">
        <v>131</v>
      </c>
      <c r="C1" s="5"/>
      <c r="D1" s="5"/>
      <c r="E1" s="5"/>
      <c r="F1" s="5"/>
      <c r="G1" s="5"/>
      <c r="H1" s="5"/>
      <c r="I1" s="5"/>
    </row>
    <row r="2" customFormat="false" ht="3" hidden="true" customHeight="true" outlineLevel="0" collapsed="false">
      <c r="B2" s="6"/>
      <c r="C2" s="7"/>
      <c r="D2" s="7"/>
      <c r="E2" s="7"/>
      <c r="F2" s="7"/>
      <c r="G2" s="7"/>
      <c r="H2" s="7"/>
      <c r="I2" s="7"/>
    </row>
    <row r="3" s="8" customFormat="true" ht="45" hidden="false" customHeight="true" outlineLevel="0" collapsed="false">
      <c r="B3" s="9" t="s">
        <v>1</v>
      </c>
      <c r="C3" s="10" t="s">
        <v>2</v>
      </c>
      <c r="D3" s="10" t="s">
        <v>3</v>
      </c>
      <c r="E3" s="10" t="s">
        <v>4</v>
      </c>
      <c r="F3" s="9" t="s">
        <v>5</v>
      </c>
      <c r="G3" s="10" t="s">
        <v>6</v>
      </c>
      <c r="H3" s="10" t="s">
        <v>7</v>
      </c>
      <c r="I3" s="11" t="s">
        <v>8</v>
      </c>
    </row>
    <row r="4" customFormat="false" ht="15" hidden="false" customHeight="true" outlineLevel="0" collapsed="false">
      <c r="B4" s="13" t="n">
        <v>2021260013</v>
      </c>
      <c r="C4" s="14" t="s">
        <v>132</v>
      </c>
      <c r="D4" s="15" t="s">
        <v>133</v>
      </c>
      <c r="E4" s="16" t="s">
        <v>134</v>
      </c>
      <c r="F4" s="17" t="s">
        <v>135</v>
      </c>
      <c r="G4" s="17" t="n">
        <v>1376</v>
      </c>
      <c r="H4" s="18" t="n">
        <v>44209</v>
      </c>
      <c r="I4" s="19" t="n">
        <v>87471.16</v>
      </c>
      <c r="J4" s="62"/>
    </row>
    <row r="5" customFormat="false" ht="18" hidden="false" customHeight="true" outlineLevel="0" collapsed="false">
      <c r="B5" s="13" t="n">
        <v>2021260014</v>
      </c>
      <c r="C5" s="14" t="s">
        <v>136</v>
      </c>
      <c r="D5" s="15" t="s">
        <v>133</v>
      </c>
      <c r="E5" s="16" t="s">
        <v>137</v>
      </c>
      <c r="F5" s="17" t="s">
        <v>135</v>
      </c>
      <c r="G5" s="17" t="n">
        <v>1376</v>
      </c>
      <c r="H5" s="18" t="n">
        <v>44209</v>
      </c>
      <c r="I5" s="19" t="n">
        <v>52482.7</v>
      </c>
      <c r="J5" s="62"/>
    </row>
    <row r="6" customFormat="false" ht="15" hidden="false" customHeight="true" outlineLevel="0" collapsed="false">
      <c r="B6" s="13" t="n">
        <v>2021260015</v>
      </c>
      <c r="C6" s="14" t="s">
        <v>132</v>
      </c>
      <c r="D6" s="15" t="s">
        <v>133</v>
      </c>
      <c r="E6" s="16" t="s">
        <v>138</v>
      </c>
      <c r="F6" s="17" t="s">
        <v>135</v>
      </c>
      <c r="G6" s="17" t="n">
        <v>1391</v>
      </c>
      <c r="H6" s="18" t="n">
        <v>44209</v>
      </c>
      <c r="I6" s="19" t="n">
        <v>87852.34</v>
      </c>
      <c r="J6" s="62"/>
    </row>
    <row r="7" customFormat="false" ht="18" hidden="false" customHeight="true" outlineLevel="0" collapsed="false">
      <c r="B7" s="13" t="n">
        <v>2021260016</v>
      </c>
      <c r="C7" s="14" t="s">
        <v>136</v>
      </c>
      <c r="D7" s="15" t="s">
        <v>133</v>
      </c>
      <c r="E7" s="16" t="s">
        <v>139</v>
      </c>
      <c r="F7" s="17" t="s">
        <v>135</v>
      </c>
      <c r="G7" s="17" t="n">
        <v>1391</v>
      </c>
      <c r="H7" s="18" t="n">
        <v>44209</v>
      </c>
      <c r="I7" s="19" t="n">
        <v>52711.41</v>
      </c>
      <c r="J7" s="62"/>
    </row>
    <row r="8" s="27" customFormat="true" ht="24" hidden="false" customHeight="true" outlineLevel="0" collapsed="false">
      <c r="B8" s="13" t="n">
        <v>2021260074</v>
      </c>
      <c r="C8" s="14" t="s">
        <v>132</v>
      </c>
      <c r="D8" s="15" t="s">
        <v>140</v>
      </c>
      <c r="E8" s="16" t="s">
        <v>141</v>
      </c>
      <c r="F8" s="17" t="s">
        <v>142</v>
      </c>
      <c r="G8" s="18" t="s">
        <v>143</v>
      </c>
      <c r="H8" s="18" t="n">
        <v>44183</v>
      </c>
      <c r="I8" s="34" t="n">
        <v>29527.04</v>
      </c>
    </row>
    <row r="9" s="37" customFormat="true" ht="24" hidden="false" customHeight="true" outlineLevel="0" collapsed="false">
      <c r="B9" s="13" t="n">
        <v>2021260075</v>
      </c>
      <c r="C9" s="14" t="s">
        <v>136</v>
      </c>
      <c r="D9" s="15" t="s">
        <v>140</v>
      </c>
      <c r="E9" s="16" t="s">
        <v>141</v>
      </c>
      <c r="F9" s="17" t="s">
        <v>142</v>
      </c>
      <c r="G9" s="18" t="s">
        <v>143</v>
      </c>
      <c r="H9" s="18" t="n">
        <v>44183</v>
      </c>
      <c r="I9" s="34" t="n">
        <v>19516.96</v>
      </c>
    </row>
    <row r="10" s="27" customFormat="true" ht="21" hidden="false" customHeight="true" outlineLevel="0" collapsed="false">
      <c r="B10" s="13"/>
      <c r="C10" s="14" t="s">
        <v>132</v>
      </c>
      <c r="D10" s="40" t="s">
        <v>144</v>
      </c>
      <c r="E10" s="41" t="s">
        <v>145</v>
      </c>
      <c r="F10" s="42"/>
      <c r="G10" s="43"/>
      <c r="H10" s="43" t="n">
        <v>44235</v>
      </c>
      <c r="I10" s="34" t="n">
        <v>2967077.9</v>
      </c>
    </row>
    <row r="11" s="33" customFormat="true" ht="30" hidden="false" customHeight="true" outlineLevel="0" collapsed="false">
      <c r="B11" s="13"/>
      <c r="C11" s="14" t="s">
        <v>136</v>
      </c>
      <c r="D11" s="40" t="s">
        <v>144</v>
      </c>
      <c r="E11" s="41" t="s">
        <v>145</v>
      </c>
      <c r="F11" s="42"/>
      <c r="G11" s="43"/>
      <c r="H11" s="43" t="n">
        <v>44235</v>
      </c>
      <c r="I11" s="34" t="n">
        <v>1961196.22</v>
      </c>
    </row>
    <row r="12" s="33" customFormat="true" ht="24" hidden="false" customHeight="true" outlineLevel="0" collapsed="false">
      <c r="B12" s="13" t="n">
        <v>2021260100</v>
      </c>
      <c r="C12" s="14" t="s">
        <v>132</v>
      </c>
      <c r="D12" s="15" t="s">
        <v>49</v>
      </c>
      <c r="E12" s="16" t="s">
        <v>146</v>
      </c>
      <c r="F12" s="17" t="s">
        <v>147</v>
      </c>
      <c r="G12" s="17" t="n">
        <v>9632</v>
      </c>
      <c r="H12" s="18" t="n">
        <v>44116</v>
      </c>
      <c r="I12" s="19" t="n">
        <v>17000000</v>
      </c>
    </row>
    <row r="13" s="33" customFormat="true" ht="18" hidden="false" customHeight="true" outlineLevel="0" collapsed="false">
      <c r="B13" s="13" t="n">
        <v>2021260101</v>
      </c>
      <c r="C13" s="14" t="s">
        <v>132</v>
      </c>
      <c r="D13" s="15" t="s">
        <v>49</v>
      </c>
      <c r="E13" s="16" t="s">
        <v>146</v>
      </c>
      <c r="F13" s="17" t="s">
        <v>147</v>
      </c>
      <c r="G13" s="17" t="n">
        <v>9632</v>
      </c>
      <c r="H13" s="18" t="n">
        <v>44116</v>
      </c>
      <c r="I13" s="19" t="n">
        <v>15595492.76</v>
      </c>
    </row>
    <row r="14" s="33" customFormat="true" ht="21" hidden="false" customHeight="true" outlineLevel="0" collapsed="false">
      <c r="B14" s="13" t="n">
        <v>2021260102</v>
      </c>
      <c r="C14" s="14" t="s">
        <v>136</v>
      </c>
      <c r="D14" s="15" t="s">
        <v>49</v>
      </c>
      <c r="E14" s="16" t="s">
        <v>146</v>
      </c>
      <c r="F14" s="17" t="s">
        <v>147</v>
      </c>
      <c r="G14" s="17" t="n">
        <v>9632</v>
      </c>
      <c r="H14" s="18" t="n">
        <v>44116</v>
      </c>
      <c r="I14" s="19" t="n">
        <v>21545156.35</v>
      </c>
    </row>
    <row r="15" s="27" customFormat="true" ht="24" hidden="false" customHeight="true" outlineLevel="0" collapsed="false">
      <c r="B15" s="13" t="n">
        <v>2021260108</v>
      </c>
      <c r="C15" s="14" t="s">
        <v>132</v>
      </c>
      <c r="D15" s="15" t="s">
        <v>49</v>
      </c>
      <c r="E15" s="16" t="s">
        <v>148</v>
      </c>
      <c r="F15" s="17" t="s">
        <v>149</v>
      </c>
      <c r="G15" s="17" t="n">
        <v>12795</v>
      </c>
      <c r="H15" s="18" t="n">
        <v>43738</v>
      </c>
      <c r="I15" s="19" t="n">
        <v>19600000</v>
      </c>
    </row>
    <row r="16" s="27" customFormat="true" ht="30" hidden="false" customHeight="true" outlineLevel="0" collapsed="false">
      <c r="B16" s="13" t="n">
        <v>2021260109</v>
      </c>
      <c r="C16" s="14" t="s">
        <v>132</v>
      </c>
      <c r="D16" s="15" t="s">
        <v>49</v>
      </c>
      <c r="E16" s="16" t="s">
        <v>148</v>
      </c>
      <c r="F16" s="17" t="s">
        <v>149</v>
      </c>
      <c r="G16" s="17" t="n">
        <v>12795</v>
      </c>
      <c r="H16" s="18" t="n">
        <v>43738</v>
      </c>
      <c r="I16" s="19" t="n">
        <v>13580754.64</v>
      </c>
    </row>
    <row r="17" s="35" customFormat="true" ht="24" hidden="false" customHeight="true" outlineLevel="0" collapsed="false">
      <c r="B17" s="13" t="n">
        <v>2021260110</v>
      </c>
      <c r="C17" s="14" t="s">
        <v>136</v>
      </c>
      <c r="D17" s="15" t="s">
        <v>49</v>
      </c>
      <c r="E17" s="16" t="s">
        <v>148</v>
      </c>
      <c r="F17" s="17" t="s">
        <v>149</v>
      </c>
      <c r="G17" s="17" t="n">
        <v>12795</v>
      </c>
      <c r="H17" s="18" t="n">
        <v>43738</v>
      </c>
      <c r="I17" s="19" t="n">
        <v>21000000</v>
      </c>
    </row>
    <row r="18" s="35" customFormat="true" ht="27" hidden="false" customHeight="true" outlineLevel="0" collapsed="false">
      <c r="B18" s="13" t="n">
        <v>2021260111</v>
      </c>
      <c r="C18" s="14" t="s">
        <v>136</v>
      </c>
      <c r="D18" s="15" t="s">
        <v>49</v>
      </c>
      <c r="E18" s="16" t="s">
        <v>148</v>
      </c>
      <c r="F18" s="17" t="s">
        <v>149</v>
      </c>
      <c r="G18" s="17" t="n">
        <v>12795</v>
      </c>
      <c r="H18" s="18" t="n">
        <v>43738</v>
      </c>
      <c r="I18" s="19" t="n">
        <v>932006.12</v>
      </c>
    </row>
    <row r="19" s="35" customFormat="true" ht="21" hidden="false" customHeight="true" outlineLevel="0" collapsed="false">
      <c r="B19" s="13" t="n">
        <v>2021260151</v>
      </c>
      <c r="C19" s="14" t="s">
        <v>132</v>
      </c>
      <c r="D19" s="15" t="s">
        <v>133</v>
      </c>
      <c r="E19" s="16" t="s">
        <v>150</v>
      </c>
      <c r="F19" s="17" t="s">
        <v>135</v>
      </c>
      <c r="G19" s="17" t="n">
        <v>4637</v>
      </c>
      <c r="H19" s="18" t="n">
        <v>44251</v>
      </c>
      <c r="I19" s="19" t="n">
        <v>96457.6</v>
      </c>
    </row>
    <row r="20" s="35" customFormat="true" ht="24" hidden="false" customHeight="true" outlineLevel="0" collapsed="false">
      <c r="B20" s="13" t="n">
        <v>2021260152</v>
      </c>
      <c r="C20" s="14" t="s">
        <v>136</v>
      </c>
      <c r="D20" s="15" t="s">
        <v>133</v>
      </c>
      <c r="E20" s="16" t="s">
        <v>151</v>
      </c>
      <c r="F20" s="17" t="s">
        <v>135</v>
      </c>
      <c r="G20" s="17" t="n">
        <v>4637</v>
      </c>
      <c r="H20" s="18" t="n">
        <v>44252</v>
      </c>
      <c r="I20" s="19" t="n">
        <v>57874.56</v>
      </c>
    </row>
    <row r="21" s="27" customFormat="true" ht="21" hidden="false" customHeight="true" outlineLevel="0" collapsed="false">
      <c r="B21" s="48"/>
      <c r="C21" s="49"/>
      <c r="D21" s="50"/>
      <c r="E21" s="51"/>
      <c r="F21" s="52"/>
      <c r="G21" s="53"/>
      <c r="H21" s="55" t="s">
        <v>11</v>
      </c>
      <c r="I21" s="63" t="n">
        <f aca="false">SUM(I4:I20)</f>
        <v>114665577.76</v>
      </c>
    </row>
  </sheetData>
  <mergeCells count="1">
    <mergeCell ref="B1:I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7"/>
  <sheetViews>
    <sheetView showFormulas="false" showGridLines="true" showRowColHeaders="true" showZeros="true" rightToLeft="false" tabSelected="false" showOutlineSymbols="true" defaultGridColor="true" view="normal" topLeftCell="F1" colorId="64" zoomScale="100" zoomScaleNormal="100" zoomScalePageLayoutView="100" workbookViewId="0">
      <selection pane="topLeft" activeCell="I7" activeCellId="0" sqref="I7"/>
    </sheetView>
  </sheetViews>
  <sheetFormatPr defaultColWidth="8.734375" defaultRowHeight="12.75" zeroHeight="false" outlineLevelRow="0" outlineLevelCol="0"/>
  <cols>
    <col collapsed="false" customWidth="true" hidden="false" outlineLevel="0" max="1" min="1" style="0" width="2.71"/>
    <col collapsed="false" customWidth="true" hidden="false" outlineLevel="0" max="2" min="2" style="1" width="15.72"/>
    <col collapsed="false" customWidth="true" hidden="false" outlineLevel="0" max="3" min="3" style="0" width="13"/>
    <col collapsed="false" customWidth="true" hidden="false" outlineLevel="0" max="4" min="4" style="2" width="20.71"/>
    <col collapsed="false" customWidth="true" hidden="false" outlineLevel="0" max="5" min="5" style="0" width="94.7"/>
    <col collapsed="false" customWidth="true" hidden="false" outlineLevel="0" max="6" min="6" style="2" width="24.85"/>
    <col collapsed="false" customWidth="true" hidden="false" outlineLevel="0" max="7" min="7" style="2" width="14.14"/>
    <col collapsed="false" customWidth="true" hidden="false" outlineLevel="0" max="8" min="8" style="2" width="17.98"/>
    <col collapsed="false" customWidth="true" hidden="false" outlineLevel="0" max="9" min="9" style="3" width="22.85"/>
  </cols>
  <sheetData>
    <row r="1" customFormat="false" ht="27" hidden="false" customHeight="true" outlineLevel="0" collapsed="false">
      <c r="A1" s="4"/>
      <c r="B1" s="5" t="s">
        <v>152</v>
      </c>
      <c r="C1" s="5"/>
      <c r="D1" s="5"/>
      <c r="E1" s="5"/>
      <c r="F1" s="5"/>
      <c r="G1" s="5"/>
      <c r="H1" s="5"/>
      <c r="I1" s="5"/>
    </row>
    <row r="2" customFormat="false" ht="3" hidden="true" customHeight="true" outlineLevel="0" collapsed="false">
      <c r="B2" s="6"/>
      <c r="C2" s="7"/>
      <c r="D2" s="7"/>
      <c r="E2" s="7"/>
      <c r="F2" s="7"/>
      <c r="G2" s="7"/>
      <c r="H2" s="7"/>
      <c r="I2" s="7"/>
    </row>
    <row r="3" s="8" customFormat="true" ht="45" hidden="false" customHeight="true" outlineLevel="0" collapsed="false">
      <c r="B3" s="9" t="s">
        <v>1</v>
      </c>
      <c r="C3" s="10" t="s">
        <v>2</v>
      </c>
      <c r="D3" s="10" t="s">
        <v>3</v>
      </c>
      <c r="E3" s="10" t="s">
        <v>4</v>
      </c>
      <c r="F3" s="9" t="s">
        <v>5</v>
      </c>
      <c r="G3" s="10" t="s">
        <v>6</v>
      </c>
      <c r="H3" s="10" t="s">
        <v>7</v>
      </c>
      <c r="I3" s="11" t="s">
        <v>8</v>
      </c>
    </row>
    <row r="4" s="45" customFormat="true" ht="24" hidden="false" customHeight="true" outlineLevel="0" collapsed="false">
      <c r="B4" s="13" t="n">
        <v>2021260150</v>
      </c>
      <c r="C4" s="14" t="s">
        <v>153</v>
      </c>
      <c r="D4" s="40" t="s">
        <v>154</v>
      </c>
      <c r="E4" s="41" t="s">
        <v>155</v>
      </c>
      <c r="F4" s="42" t="s">
        <v>156</v>
      </c>
      <c r="G4" s="42" t="n">
        <v>3031</v>
      </c>
      <c r="H4" s="43" t="n">
        <v>44232</v>
      </c>
      <c r="I4" s="34" t="n">
        <v>189000</v>
      </c>
    </row>
    <row r="5" s="64" customFormat="true" ht="24" hidden="false" customHeight="true" outlineLevel="0" collapsed="false">
      <c r="B5" s="13" t="n">
        <v>2021260159</v>
      </c>
      <c r="C5" s="14" t="s">
        <v>153</v>
      </c>
      <c r="D5" s="15" t="s">
        <v>40</v>
      </c>
      <c r="E5" s="16" t="s">
        <v>157</v>
      </c>
      <c r="F5" s="17" t="s">
        <v>158</v>
      </c>
      <c r="G5" s="17" t="n">
        <v>665</v>
      </c>
      <c r="H5" s="18" t="n">
        <v>43509</v>
      </c>
      <c r="I5" s="19" t="n">
        <v>72708.87</v>
      </c>
    </row>
    <row r="6" s="64" customFormat="true" ht="24" hidden="false" customHeight="true" outlineLevel="0" collapsed="false">
      <c r="B6" s="13" t="n">
        <v>2021260187</v>
      </c>
      <c r="C6" s="14" t="s">
        <v>153</v>
      </c>
      <c r="D6" s="15" t="s">
        <v>40</v>
      </c>
      <c r="E6" s="16" t="s">
        <v>159</v>
      </c>
      <c r="F6" s="17" t="s">
        <v>160</v>
      </c>
      <c r="G6" s="17" t="s">
        <v>102</v>
      </c>
      <c r="H6" s="18" t="s">
        <v>161</v>
      </c>
      <c r="I6" s="19" t="n">
        <v>1093600</v>
      </c>
    </row>
    <row r="7" s="64" customFormat="true" ht="21" hidden="false" customHeight="true" outlineLevel="0" collapsed="false">
      <c r="B7" s="13"/>
      <c r="C7" s="14"/>
      <c r="D7" s="15"/>
      <c r="E7" s="16"/>
      <c r="F7" s="17"/>
      <c r="G7" s="17"/>
      <c r="H7" s="65" t="s">
        <v>11</v>
      </c>
      <c r="I7" s="55" t="n">
        <f aca="false">SUM(I4:I6)</f>
        <v>1355308.87</v>
      </c>
    </row>
  </sheetData>
  <mergeCells count="1">
    <mergeCell ref="B1:I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1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5"/>
  <sheetViews>
    <sheetView showFormulas="false" showGridLines="true" showRowColHeaders="true" showZeros="true" rightToLeft="false" tabSelected="false" showOutlineSymbols="true" defaultGridColor="true" view="normal" topLeftCell="D1" colorId="64" zoomScale="100" zoomScaleNormal="100" zoomScalePageLayoutView="100" workbookViewId="0">
      <selection pane="topLeft" activeCell="I5" activeCellId="0" sqref="I5"/>
    </sheetView>
  </sheetViews>
  <sheetFormatPr defaultColWidth="8.734375" defaultRowHeight="12.75" zeroHeight="false" outlineLevelRow="0" outlineLevelCol="0"/>
  <cols>
    <col collapsed="false" customWidth="true" hidden="false" outlineLevel="0" max="1" min="1" style="0" width="2.71"/>
    <col collapsed="false" customWidth="true" hidden="false" outlineLevel="0" max="2" min="2" style="1" width="13.84"/>
    <col collapsed="false" customWidth="true" hidden="false" outlineLevel="0" max="3" min="3" style="0" width="55.42"/>
    <col collapsed="false" customWidth="true" hidden="false" outlineLevel="0" max="4" min="4" style="2" width="18.28"/>
    <col collapsed="false" customWidth="true" hidden="false" outlineLevel="0" max="5" min="5" style="0" width="64.71"/>
    <col collapsed="false" customWidth="true" hidden="false" outlineLevel="0" max="6" min="6" style="2" width="24.85"/>
    <col collapsed="false" customWidth="true" hidden="false" outlineLevel="0" max="7" min="7" style="2" width="10.85"/>
    <col collapsed="false" customWidth="true" hidden="false" outlineLevel="0" max="8" min="8" style="2" width="14.58"/>
    <col collapsed="false" customWidth="true" hidden="false" outlineLevel="0" max="9" min="9" style="3" width="16.29"/>
  </cols>
  <sheetData>
    <row r="1" customFormat="false" ht="27" hidden="false" customHeight="true" outlineLevel="0" collapsed="false">
      <c r="A1" s="4"/>
      <c r="B1" s="5" t="s">
        <v>162</v>
      </c>
      <c r="C1" s="5"/>
      <c r="D1" s="5"/>
      <c r="E1" s="5"/>
      <c r="F1" s="5"/>
      <c r="G1" s="5"/>
      <c r="H1" s="5"/>
      <c r="I1" s="5"/>
    </row>
    <row r="2" customFormat="false" ht="3" hidden="true" customHeight="true" outlineLevel="0" collapsed="false">
      <c r="B2" s="6"/>
      <c r="C2" s="7"/>
      <c r="D2" s="7"/>
      <c r="E2" s="7"/>
      <c r="F2" s="7"/>
      <c r="G2" s="7"/>
      <c r="H2" s="7"/>
      <c r="I2" s="7"/>
    </row>
    <row r="3" s="8" customFormat="true" ht="45" hidden="false" customHeight="true" outlineLevel="0" collapsed="false">
      <c r="B3" s="9" t="s">
        <v>1</v>
      </c>
      <c r="C3" s="10" t="s">
        <v>2</v>
      </c>
      <c r="D3" s="10" t="s">
        <v>3</v>
      </c>
      <c r="E3" s="10" t="s">
        <v>4</v>
      </c>
      <c r="F3" s="9" t="s">
        <v>5</v>
      </c>
      <c r="G3" s="10" t="s">
        <v>6</v>
      </c>
      <c r="H3" s="10" t="s">
        <v>7</v>
      </c>
      <c r="I3" s="11" t="s">
        <v>8</v>
      </c>
    </row>
    <row r="4" s="12" customFormat="true" ht="27" hidden="false" customHeight="true" outlineLevel="0" collapsed="false">
      <c r="B4" s="13" t="n">
        <v>2021260202</v>
      </c>
      <c r="C4" s="66" t="s">
        <v>163</v>
      </c>
      <c r="D4" s="15" t="s">
        <v>164</v>
      </c>
      <c r="E4" s="16" t="s">
        <v>165</v>
      </c>
      <c r="F4" s="17" t="s">
        <v>166</v>
      </c>
      <c r="G4" s="17" t="n">
        <v>918</v>
      </c>
      <c r="H4" s="18" t="n">
        <v>44197</v>
      </c>
      <c r="I4" s="19" t="n">
        <v>300</v>
      </c>
    </row>
    <row r="5" s="27" customFormat="true" ht="21" hidden="false" customHeight="true" outlineLevel="0" collapsed="false">
      <c r="B5" s="48"/>
      <c r="C5" s="49"/>
      <c r="D5" s="50"/>
      <c r="E5" s="51"/>
      <c r="F5" s="52"/>
      <c r="G5" s="53"/>
      <c r="H5" s="54" t="s">
        <v>11</v>
      </c>
      <c r="I5" s="55" t="n">
        <v>300</v>
      </c>
    </row>
  </sheetData>
  <mergeCells count="1">
    <mergeCell ref="B1:I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1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DC27694-4DEA-43DB-9159-F31CD01846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LibreOffice/7.0.2.2$Windows_X86_64 LibreOffice_project/8349ace3c3162073abd90d81fd06dcfb6b36b994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2018-01-15T07:15:08Z</dcterms:created>
  <dc:creator>Fiorani Rita</dc:creator>
  <dc:description/>
  <dc:language>it-IT</dc:language>
  <cp:lastModifiedBy/>
  <cp:lastPrinted>2021-05-12T12:55:46Z</cp:lastPrinted>
  <dcterms:modified xsi:type="dcterms:W3CDTF">2021-05-14T11:44:39Z</dcterms:modified>
  <cp:revision>1</cp:revision>
  <dc:subject/>
  <dc:title>Expense report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_TemplateID">
    <vt:lpwstr>TC027802579991</vt:lpwstr>
  </property>
</Properties>
</file>